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75" windowWidth="23250" windowHeight="13170"/>
  </bookViews>
  <sheets>
    <sheet name="Lapas1" sheetId="1" r:id="rId1"/>
    <sheet name="Sheet1" sheetId="4" r:id="rId2"/>
  </sheets>
  <definedNames>
    <definedName name="_xlnm.Print_Area" localSheetId="0">Lapas1!$A$1:$M$60</definedName>
    <definedName name="_xlnm.Print_Titles" localSheetId="0">Lapas1!$3:$6</definedName>
  </definedNames>
  <calcPr calcId="145621"/>
</workbook>
</file>

<file path=xl/calcChain.xml><?xml version="1.0" encoding="utf-8"?>
<calcChain xmlns="http://schemas.openxmlformats.org/spreadsheetml/2006/main">
  <c r="L30" i="1" l="1"/>
  <c r="J43" i="1" l="1"/>
  <c r="M30" i="1"/>
  <c r="M37" i="1"/>
  <c r="J45" i="1" s="1"/>
  <c r="L37" i="1"/>
  <c r="J44" i="1"/>
  <c r="J48" i="1"/>
  <c r="J42" i="1" l="1"/>
  <c r="J53" i="1" s="1"/>
</calcChain>
</file>

<file path=xl/sharedStrings.xml><?xml version="1.0" encoding="utf-8"?>
<sst xmlns="http://schemas.openxmlformats.org/spreadsheetml/2006/main" count="183" uniqueCount="110">
  <si>
    <t>Uždavinio kodas</t>
  </si>
  <si>
    <t>Priemonės kodas</t>
  </si>
  <si>
    <t>Priemonės pavadinimas</t>
  </si>
  <si>
    <t>Finansavimo šaltinis</t>
  </si>
  <si>
    <t>Veiksmo numeris</t>
  </si>
  <si>
    <t>SUDERINTA</t>
  </si>
  <si>
    <t>Programos tikslo kodas</t>
  </si>
  <si>
    <t>Produkto vertinimo kriterijai, matavimo vienetai</t>
  </si>
  <si>
    <r>
      <t xml:space="preserve">Veiksmas </t>
    </r>
    <r>
      <rPr>
        <i/>
        <sz val="11"/>
        <rFont val="Times New Roman"/>
        <family val="1"/>
        <charset val="186"/>
      </rPr>
      <t>(priemonę detalizuojanti aiškiai apibrėžta veikla)</t>
    </r>
  </si>
  <si>
    <r>
      <t xml:space="preserve">Veiksmo įvykdymo terminas </t>
    </r>
    <r>
      <rPr>
        <i/>
        <sz val="11"/>
        <rFont val="Times New Roman"/>
        <family val="1"/>
        <charset val="186"/>
      </rPr>
      <t>(ketvirtis)</t>
    </r>
  </si>
  <si>
    <t>Iš viso programai (programos numeris pavadinimas)</t>
  </si>
  <si>
    <t>Finansavimo šaltiniai</t>
  </si>
  <si>
    <r>
      <t xml:space="preserve">Savivaldybės biudžeto lėšos </t>
    </r>
    <r>
      <rPr>
        <b/>
        <sz val="12"/>
        <rFont val="Times New Roman"/>
        <family val="1"/>
      </rPr>
      <t>SB</t>
    </r>
  </si>
  <si>
    <r>
      <t xml:space="preserve">Biudžetinių įstaigų pajamos </t>
    </r>
    <r>
      <rPr>
        <b/>
        <sz val="12"/>
        <rFont val="Times New Roman"/>
        <family val="1"/>
        <charset val="186"/>
      </rPr>
      <t>BIP</t>
    </r>
  </si>
  <si>
    <r>
      <t xml:space="preserve">Valstybės biudžeto specialiosios tikslinės dotacijos lėšos </t>
    </r>
    <r>
      <rPr>
        <b/>
        <sz val="12"/>
        <rFont val="Times New Roman"/>
        <family val="1"/>
      </rPr>
      <t>SB(VB)</t>
    </r>
  </si>
  <si>
    <r>
      <t xml:space="preserve"> Valstybės biudžeto kitos dotacijos </t>
    </r>
    <r>
      <rPr>
        <b/>
        <sz val="12"/>
        <rFont val="Times New Roman"/>
        <family val="1"/>
        <charset val="186"/>
      </rPr>
      <t>SB(VBK)</t>
    </r>
  </si>
  <si>
    <r>
      <t xml:space="preserve">Savivaldybės privatizavimo fondo lėšos </t>
    </r>
    <r>
      <rPr>
        <b/>
        <sz val="12"/>
        <rFont val="Times New Roman"/>
        <family val="1"/>
        <charset val="186"/>
      </rPr>
      <t>S</t>
    </r>
    <r>
      <rPr>
        <sz val="12"/>
        <rFont val="Times New Roman"/>
        <family val="1"/>
      </rPr>
      <t>(</t>
    </r>
    <r>
      <rPr>
        <b/>
        <sz val="12"/>
        <rFont val="Times New Roman"/>
        <family val="1"/>
      </rPr>
      <t>PF)</t>
    </r>
  </si>
  <si>
    <r>
      <t xml:space="preserve">Europos Sąjungos paramos lėšos </t>
    </r>
    <r>
      <rPr>
        <b/>
        <sz val="12"/>
        <rFont val="Times New Roman"/>
        <family val="1"/>
      </rPr>
      <t>ES</t>
    </r>
  </si>
  <si>
    <r>
      <t xml:space="preserve">Valstybės biudžeto lėšos </t>
    </r>
    <r>
      <rPr>
        <b/>
        <sz val="12"/>
        <rFont val="Times New Roman"/>
        <family val="1"/>
      </rPr>
      <t>LRVB</t>
    </r>
  </si>
  <si>
    <r>
      <t xml:space="preserve">Kiti finansavimo šaltiniai </t>
    </r>
    <r>
      <rPr>
        <b/>
        <sz val="12"/>
        <rFont val="Times New Roman"/>
        <family val="1"/>
      </rPr>
      <t>Kt</t>
    </r>
  </si>
  <si>
    <t>FINANSAVIMO ŠALTINIŲ SUVESTINĖ</t>
  </si>
  <si>
    <r>
      <t>Veiklos vykdytojas (</t>
    </r>
    <r>
      <rPr>
        <i/>
        <sz val="11"/>
        <rFont val="Times New Roman"/>
        <family val="1"/>
        <charset val="186"/>
      </rPr>
      <t>skyriaus,  įstaigos sutrumpinimas,  seniūnijos darbuotojo vardas, pavardė)</t>
    </r>
  </si>
  <si>
    <t xml:space="preserve">Matavimo vieneto planuojama reikšmė </t>
  </si>
  <si>
    <t>SAVIVALDYBĖS  LĖŠOS IŠ VISO</t>
  </si>
  <si>
    <r>
      <t>Savivaldybės paskolos lėšos</t>
    </r>
    <r>
      <rPr>
        <b/>
        <sz val="12"/>
        <rFont val="Times New Roman"/>
        <family val="1"/>
        <charset val="186"/>
      </rPr>
      <t xml:space="preserve"> SB</t>
    </r>
    <r>
      <rPr>
        <sz val="12"/>
        <rFont val="Times New Roman"/>
        <family val="1"/>
      </rPr>
      <t>(</t>
    </r>
    <r>
      <rPr>
        <b/>
        <sz val="12"/>
        <rFont val="Times New Roman"/>
        <family val="1"/>
      </rPr>
      <t>P)</t>
    </r>
  </si>
  <si>
    <t>KITI ŠALTINIAI IŠ VISO</t>
  </si>
  <si>
    <t>( Pareigos)</t>
  </si>
  <si>
    <t>(Parašas )</t>
  </si>
  <si>
    <t>(Vardas ir pavardė)</t>
  </si>
  <si>
    <t>IŠ VISO</t>
  </si>
  <si>
    <t>Suma tūkst. Eur</t>
  </si>
  <si>
    <t>Suma iš viso tūkst. Eur</t>
  </si>
  <si>
    <t xml:space="preserve"> VEIKLOS PLANAS </t>
  </si>
  <si>
    <t>01</t>
  </si>
  <si>
    <t xml:space="preserve">Darbo užmokesčio ir socialinio draudimo įmokų apskaičiavimas ir išmokėjimas </t>
  </si>
  <si>
    <t>I-IV</t>
  </si>
  <si>
    <t>Pedagogų kvalifikacijos kėlimas</t>
  </si>
  <si>
    <t>Pedagoginių darbuotojų skaičius</t>
  </si>
  <si>
    <t>02</t>
  </si>
  <si>
    <t>Švietimo įstaigų ugdymo aplinkos finansavimas</t>
  </si>
  <si>
    <t>Etatų skaičius</t>
  </si>
  <si>
    <t>Moksleivių pažintinės veiklos organizavimas</t>
  </si>
  <si>
    <t>IKT diegimas ir naudojimas</t>
  </si>
  <si>
    <t>03</t>
  </si>
  <si>
    <t>Biudžetinių įstaigų pajamų paskirstymas</t>
  </si>
  <si>
    <t>Aušros gimnazijos vyr.buhalterė Janina Stočkutė</t>
  </si>
  <si>
    <t>VB</t>
  </si>
  <si>
    <t>Aušros gimnazijos informacinių technologijų specialistas Kęstutis Motiejuitis</t>
  </si>
  <si>
    <t>Kitoms išlaidoms pagal metodiką</t>
  </si>
  <si>
    <r>
      <t xml:space="preserve">Uždavinio pavadinimas  </t>
    </r>
    <r>
      <rPr>
        <b/>
        <sz val="11"/>
        <rFont val="Times New Roman"/>
        <family val="1"/>
        <charset val="186"/>
      </rPr>
      <t>01 uždavinys. Sudaryti sąlygas ugdytis ir įgyti išsilavinimą pagal įvairias ugdymo programas</t>
    </r>
  </si>
  <si>
    <t>Aušros gimnazijos direktoriaus pavaduotojas ūkio reikalams Vytautas Norvaišas</t>
  </si>
  <si>
    <t>Komunalinių išlaidų (šildymas, elektra, vanduo) apmokėjimas</t>
  </si>
  <si>
    <t>Ryšių paslaugos</t>
  </si>
  <si>
    <t>Ryšių išlaidų apmokėjimas, proc.</t>
  </si>
  <si>
    <t>Transporto išlaikymas</t>
  </si>
  <si>
    <t>Kvalifikacijos kėlimas</t>
  </si>
  <si>
    <t>Aušros gimnazijos sekretorė Genovaitė Dvelienė</t>
  </si>
  <si>
    <t>Kitų paslaugų išlaidų apmokėjimas, proc.</t>
  </si>
  <si>
    <t>Mityba</t>
  </si>
  <si>
    <t>Aušros gimnazijos poskyrio vedėja Regina Mateikienė</t>
  </si>
  <si>
    <t>Komandiruotės išlaidos</t>
  </si>
  <si>
    <t>Direktorius</t>
  </si>
  <si>
    <r>
      <t xml:space="preserve">Programos numeris, pavadinimas </t>
    </r>
    <r>
      <rPr>
        <b/>
        <sz val="11"/>
        <rFont val="Times New Roman"/>
        <family val="1"/>
        <charset val="186"/>
      </rPr>
      <t>03 Socialinės paramos įgyvendinimas ir sveikatos apsaugos paslaugų gerinimas</t>
    </r>
  </si>
  <si>
    <t>Socialinei paramai mokiniams - maisto produktams įsigyti</t>
  </si>
  <si>
    <t>Socialinė parama pinigais</t>
  </si>
  <si>
    <t xml:space="preserve">  Įgyvendinti LR įstatymais ir kitais norminiais teisės aktais numatytą socialinę politiką, teikiant piniginę socialinę paramą ir socialines paslaugas Joniškio rajono gyventojams</t>
  </si>
  <si>
    <t>Organizuoti LR įstatymuose ir kituose norminiuose teisės aktuose numatytos piniginės paramos asmenims ir šeimoms teikimą</t>
  </si>
  <si>
    <t>SB</t>
  </si>
  <si>
    <t>SB(BIP)</t>
  </si>
  <si>
    <t>Iš viso programai  01 Švietimo paslaugų užtikrinimas ir gerinimas</t>
  </si>
  <si>
    <t>Mokinių skaičius</t>
  </si>
  <si>
    <t>Automobilių skaičius</t>
  </si>
  <si>
    <t>Darbuotojų skaičius</t>
  </si>
  <si>
    <t xml:space="preserve">Gimnazijos patalpų naudingas plotas </t>
  </si>
  <si>
    <t>4260 kv.m.</t>
  </si>
  <si>
    <t>Nemokamai maitinamų mokinių skaičius</t>
  </si>
  <si>
    <t>Kelsiančių kvalifikaciją pedagogų skaičius</t>
  </si>
  <si>
    <t>Kelsiančių kvalifikaciją darbuotojų skaičius</t>
  </si>
  <si>
    <t>Kompiuterių skaičius</t>
  </si>
  <si>
    <t>Materialiojo turto paprastojo remonto išlaidos</t>
  </si>
  <si>
    <t>Kitų prekių ir paslaugų įsigijimo išlaidos</t>
  </si>
  <si>
    <t>Mokymo reikmėms finansuoti</t>
  </si>
  <si>
    <t>Vidmantas Sutnikas</t>
  </si>
  <si>
    <t xml:space="preserve">2020 metų asignavimai </t>
  </si>
  <si>
    <r>
      <t xml:space="preserve">Programos numeris, pavadinimas   </t>
    </r>
    <r>
      <rPr>
        <b/>
        <sz val="11"/>
        <rFont val="Times New Roman"/>
        <family val="1"/>
        <charset val="186"/>
      </rPr>
      <t xml:space="preserve"> 01 programa „Švietimo paslaugų užtikrinimas ir gerinimas“</t>
    </r>
  </si>
  <si>
    <t>1,4</t>
  </si>
  <si>
    <r>
      <t xml:space="preserve">Programos tikslo pavadinimas  </t>
    </r>
    <r>
      <rPr>
        <b/>
        <sz val="11"/>
        <rFont val="Times New Roman"/>
        <family val="1"/>
        <charset val="186"/>
      </rPr>
      <t xml:space="preserve"> 01 tikslas. Siekti visapusiško mokymo proceso dalyvių poreikių tenkinimo, optimizuojant švietimo sistemą</t>
    </r>
  </si>
  <si>
    <t>Direktoriaus pavaduotoja ugdymui Violeta Židonienė</t>
  </si>
  <si>
    <t>1,7</t>
  </si>
  <si>
    <t>0,2</t>
  </si>
  <si>
    <t>Būtinos smulkios paprastojo remonto išlaidodos</t>
  </si>
  <si>
    <t>0,3</t>
  </si>
  <si>
    <t>Kitų prekių ir paslaugų išlaidų apmokėjimas, proc.</t>
  </si>
  <si>
    <t>7,7</t>
  </si>
  <si>
    <t>0,9</t>
  </si>
  <si>
    <t>42,3</t>
  </si>
  <si>
    <t xml:space="preserve">Darbdavių soc.parama </t>
  </si>
  <si>
    <t>Nedarbingumo pažymėjimų apmokėjimas</t>
  </si>
  <si>
    <t>1,8</t>
  </si>
  <si>
    <t>0,4</t>
  </si>
  <si>
    <t>808,4</t>
  </si>
  <si>
    <t>12,4</t>
  </si>
  <si>
    <t>11,2</t>
  </si>
  <si>
    <t>188,6</t>
  </si>
  <si>
    <t>2,2</t>
  </si>
  <si>
    <t>4,2</t>
  </si>
  <si>
    <t>3,6</t>
  </si>
  <si>
    <t>8,6</t>
  </si>
  <si>
    <t>24,0</t>
  </si>
  <si>
    <t>836,9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</si>
</sst>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0">
    <font>
      <sz val="10"/>
      <name val="Arial"/>
      <charset val="186"/>
    </font>
    <font>
      <sz val="7"/>
      <name val="Arial"/>
      <family val="2"/>
      <charset val="186"/>
    </font>
    <font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name val="Times New Roman"/>
      <family val="1"/>
    </font>
    <font>
      <sz val="12"/>
      <name val="Arial"/>
      <family val="2"/>
      <charset val="186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2"/>
      <name val="TimesLT Symbol"/>
      <family val="1"/>
      <charset val="2"/>
    </font>
    <font>
      <sz val="12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2" fillId="0" borderId="0" xfId="0" applyFont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/>
    <xf numFmtId="0" fontId="4" fillId="0" borderId="0" xfId="0" applyFont="1" applyBorder="1" applyAlignment="1"/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6" fillId="0" borderId="0" xfId="0" applyFont="1"/>
    <xf numFmtId="3" fontId="8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8" fillId="5" borderId="0" xfId="0" applyFont="1" applyFill="1" applyBorder="1" applyAlignment="1">
      <alignment horizontal="left" vertical="center" shrinkToFit="1"/>
    </xf>
    <xf numFmtId="3" fontId="8" fillId="5" borderId="0" xfId="0" applyNumberFormat="1" applyFont="1" applyFill="1" applyBorder="1" applyAlignment="1">
      <alignment horizontal="center" vertical="center" shrinkToFit="1"/>
    </xf>
    <xf numFmtId="49" fontId="13" fillId="0" borderId="0" xfId="0" applyNumberFormat="1" applyFont="1" applyFill="1" applyBorder="1" applyAlignment="1">
      <alignment vertical="top"/>
    </xf>
    <xf numFmtId="49" fontId="13" fillId="0" borderId="0" xfId="0" applyNumberFormat="1" applyFont="1" applyFill="1" applyBorder="1" applyAlignment="1">
      <alignment horizontal="right" vertical="top"/>
    </xf>
    <xf numFmtId="49" fontId="14" fillId="0" borderId="0" xfId="0" applyNumberFormat="1" applyFont="1" applyFill="1" applyBorder="1" applyAlignment="1">
      <alignment horizontal="right" vertical="top"/>
    </xf>
    <xf numFmtId="164" fontId="14" fillId="0" borderId="0" xfId="0" applyNumberFormat="1" applyFont="1" applyFill="1" applyBorder="1" applyAlignment="1">
      <alignment horizontal="center" vertical="top"/>
    </xf>
    <xf numFmtId="164" fontId="14" fillId="0" borderId="0" xfId="0" applyNumberFormat="1" applyFont="1" applyFill="1" applyBorder="1" applyAlignment="1">
      <alignment horizontal="right" vertical="top"/>
    </xf>
    <xf numFmtId="0" fontId="13" fillId="0" borderId="0" xfId="0" applyFont="1" applyFill="1" applyBorder="1" applyAlignment="1">
      <alignment horizontal="center" vertical="top"/>
    </xf>
    <xf numFmtId="0" fontId="12" fillId="0" borderId="0" xfId="0" applyFont="1" applyAlignment="1">
      <alignment vertical="top" wrapText="1"/>
    </xf>
    <xf numFmtId="0" fontId="8" fillId="6" borderId="1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8" fillId="7" borderId="3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3" fontId="8" fillId="7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3" fontId="8" fillId="7" borderId="5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/>
    <xf numFmtId="165" fontId="10" fillId="7" borderId="5" xfId="0" applyNumberFormat="1" applyFont="1" applyFill="1" applyBorder="1" applyAlignment="1">
      <alignment horizontal="center" vertical="center" wrapText="1"/>
    </xf>
    <xf numFmtId="165" fontId="10" fillId="7" borderId="4" xfId="0" applyNumberFormat="1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left" vertical="center" shrinkToFit="1"/>
    </xf>
    <xf numFmtId="0" fontId="6" fillId="0" borderId="0" xfId="0" applyFont="1" applyBorder="1" applyAlignment="1"/>
    <xf numFmtId="0" fontId="6" fillId="0" borderId="6" xfId="0" applyFont="1" applyBorder="1"/>
    <xf numFmtId="4" fontId="6" fillId="0" borderId="0" xfId="0" applyNumberFormat="1" applyFont="1" applyBorder="1"/>
    <xf numFmtId="3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165" fontId="1" fillId="0" borderId="0" xfId="0" applyNumberFormat="1" applyFont="1" applyBorder="1"/>
    <xf numFmtId="165" fontId="10" fillId="7" borderId="47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 textRotation="90" wrapText="1"/>
    </xf>
    <xf numFmtId="3" fontId="8" fillId="0" borderId="43" xfId="0" applyNumberFormat="1" applyFont="1" applyBorder="1" applyAlignment="1">
      <alignment horizontal="center" vertical="center" textRotation="90" wrapText="1"/>
    </xf>
    <xf numFmtId="3" fontId="9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textRotation="90" wrapText="1"/>
    </xf>
    <xf numFmtId="3" fontId="8" fillId="0" borderId="1" xfId="0" applyNumberFormat="1" applyFont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left" vertical="center"/>
    </xf>
    <xf numFmtId="3" fontId="9" fillId="0" borderId="8" xfId="0" applyNumberFormat="1" applyFont="1" applyBorder="1" applyAlignment="1">
      <alignment horizontal="left" vertical="center"/>
    </xf>
    <xf numFmtId="3" fontId="9" fillId="0" borderId="9" xfId="0" applyNumberFormat="1" applyFont="1" applyBorder="1" applyAlignment="1">
      <alignment horizontal="left" vertical="center"/>
    </xf>
    <xf numFmtId="3" fontId="9" fillId="0" borderId="1" xfId="0" applyNumberFormat="1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textRotation="90" wrapText="1"/>
    </xf>
    <xf numFmtId="164" fontId="8" fillId="0" borderId="7" xfId="0" applyNumberFormat="1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0" fontId="8" fillId="8" borderId="1" xfId="0" applyFont="1" applyFill="1" applyBorder="1" applyAlignment="1">
      <alignment horizontal="left" vertical="center" wrapText="1"/>
    </xf>
    <xf numFmtId="164" fontId="17" fillId="0" borderId="30" xfId="0" applyNumberFormat="1" applyFont="1" applyBorder="1" applyAlignment="1">
      <alignment horizontal="center" vertical="top"/>
    </xf>
    <xf numFmtId="0" fontId="12" fillId="0" borderId="22" xfId="0" applyFont="1" applyBorder="1" applyAlignment="1">
      <alignment horizontal="center" vertical="top"/>
    </xf>
    <xf numFmtId="0" fontId="12" fillId="0" borderId="23" xfId="0" applyFont="1" applyBorder="1" applyAlignment="1">
      <alignment horizontal="center" vertical="top"/>
    </xf>
    <xf numFmtId="3" fontId="8" fillId="0" borderId="7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top" wrapText="1"/>
    </xf>
    <xf numFmtId="0" fontId="6" fillId="0" borderId="11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16" fillId="0" borderId="25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26" xfId="0" applyFont="1" applyBorder="1" applyAlignment="1">
      <alignment vertical="top" wrapText="1"/>
    </xf>
    <xf numFmtId="49" fontId="11" fillId="0" borderId="0" xfId="0" applyNumberFormat="1" applyFont="1" applyFill="1" applyBorder="1" applyAlignment="1">
      <alignment horizontal="center" vertical="top" wrapText="1"/>
    </xf>
    <xf numFmtId="165" fontId="8" fillId="0" borderId="7" xfId="0" applyNumberFormat="1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165" fontId="8" fillId="0" borderId="9" xfId="0" applyNumberFormat="1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top" wrapText="1"/>
    </xf>
    <xf numFmtId="0" fontId="6" fillId="0" borderId="22" xfId="0" applyFont="1" applyBorder="1" applyAlignment="1">
      <alignment vertical="top" wrapText="1"/>
    </xf>
    <xf numFmtId="0" fontId="6" fillId="0" borderId="23" xfId="0" applyFont="1" applyBorder="1" applyAlignment="1">
      <alignment vertical="top" wrapText="1"/>
    </xf>
    <xf numFmtId="0" fontId="16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8" fillId="0" borderId="1" xfId="0" applyFont="1" applyFill="1" applyBorder="1" applyAlignment="1">
      <alignment horizontal="left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43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/>
    </xf>
    <xf numFmtId="0" fontId="6" fillId="0" borderId="6" xfId="0" applyFont="1" applyBorder="1" applyAlignment="1">
      <alignment horizontal="center"/>
    </xf>
    <xf numFmtId="0" fontId="4" fillId="0" borderId="37" xfId="0" applyFont="1" applyBorder="1" applyAlignment="1">
      <alignment horizontal="center" vertical="top" wrapText="1"/>
    </xf>
    <xf numFmtId="0" fontId="10" fillId="7" borderId="17" xfId="0" applyFont="1" applyFill="1" applyBorder="1" applyAlignment="1">
      <alignment horizontal="left" vertical="center" wrapText="1"/>
    </xf>
    <xf numFmtId="0" fontId="5" fillId="7" borderId="18" xfId="0" applyFont="1" applyFill="1" applyBorder="1" applyAlignment="1">
      <alignment horizontal="left" vertical="center" wrapText="1"/>
    </xf>
    <xf numFmtId="0" fontId="5" fillId="7" borderId="19" xfId="0" applyFont="1" applyFill="1" applyBorder="1" applyAlignment="1">
      <alignment horizontal="left" vertical="center" wrapText="1"/>
    </xf>
    <xf numFmtId="0" fontId="11" fillId="4" borderId="38" xfId="0" applyFont="1" applyFill="1" applyBorder="1" applyAlignment="1">
      <alignment horizontal="center" vertical="top" wrapText="1"/>
    </xf>
    <xf numFmtId="0" fontId="6" fillId="0" borderId="39" xfId="0" applyFont="1" applyBorder="1" applyAlignment="1">
      <alignment vertical="top" wrapText="1"/>
    </xf>
    <xf numFmtId="0" fontId="6" fillId="0" borderId="40" xfId="0" applyFont="1" applyBorder="1" applyAlignment="1">
      <alignment vertical="top" wrapText="1"/>
    </xf>
    <xf numFmtId="164" fontId="17" fillId="0" borderId="41" xfId="0" applyNumberFormat="1" applyFont="1" applyBorder="1" applyAlignment="1">
      <alignment horizontal="center" vertical="top"/>
    </xf>
    <xf numFmtId="164" fontId="17" fillId="0" borderId="2" xfId="0" applyNumberFormat="1" applyFont="1" applyBorder="1" applyAlignment="1">
      <alignment horizontal="center" vertical="top"/>
    </xf>
    <xf numFmtId="164" fontId="17" fillId="0" borderId="26" xfId="0" applyNumberFormat="1" applyFont="1" applyBorder="1" applyAlignment="1">
      <alignment horizontal="center" vertical="top"/>
    </xf>
    <xf numFmtId="164" fontId="5" fillId="0" borderId="30" xfId="0" applyNumberFormat="1" applyFont="1" applyBorder="1" applyAlignment="1">
      <alignment horizontal="center" vertical="top"/>
    </xf>
    <xf numFmtId="164" fontId="5" fillId="0" borderId="22" xfId="0" applyNumberFormat="1" applyFont="1" applyBorder="1" applyAlignment="1">
      <alignment horizontal="center" vertical="top"/>
    </xf>
    <xf numFmtId="164" fontId="5" fillId="0" borderId="23" xfId="0" applyNumberFormat="1" applyFont="1" applyBorder="1" applyAlignment="1">
      <alignment horizontal="center" vertical="top"/>
    </xf>
    <xf numFmtId="164" fontId="15" fillId="4" borderId="42" xfId="0" applyNumberFormat="1" applyFont="1" applyFill="1" applyBorder="1" applyAlignment="1">
      <alignment horizontal="center" vertical="top" wrapText="1"/>
    </xf>
    <xf numFmtId="164" fontId="15" fillId="4" borderId="39" xfId="0" applyNumberFormat="1" applyFont="1" applyFill="1" applyBorder="1" applyAlignment="1">
      <alignment horizontal="center" vertical="top" wrapText="1"/>
    </xf>
    <xf numFmtId="164" fontId="15" fillId="4" borderId="40" xfId="0" applyNumberFormat="1" applyFont="1" applyFill="1" applyBorder="1" applyAlignment="1">
      <alignment horizontal="center" vertical="top" wrapText="1"/>
    </xf>
    <xf numFmtId="164" fontId="17" fillId="0" borderId="30" xfId="0" applyNumberFormat="1" applyFont="1" applyBorder="1" applyAlignment="1">
      <alignment horizontal="center" vertical="top" wrapText="1"/>
    </xf>
    <xf numFmtId="164" fontId="17" fillId="0" borderId="22" xfId="0" applyNumberFormat="1" applyFont="1" applyBorder="1" applyAlignment="1">
      <alignment horizontal="center" vertical="top" wrapText="1"/>
    </xf>
    <xf numFmtId="164" fontId="17" fillId="0" borderId="23" xfId="0" applyNumberFormat="1" applyFont="1" applyBorder="1" applyAlignment="1">
      <alignment horizontal="center" vertical="top" wrapText="1"/>
    </xf>
    <xf numFmtId="0" fontId="16" fillId="0" borderId="44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164" fontId="15" fillId="3" borderId="17" xfId="0" applyNumberFormat="1" applyFont="1" applyFill="1" applyBorder="1" applyAlignment="1">
      <alignment horizontal="center" vertical="top" wrapText="1"/>
    </xf>
    <xf numFmtId="164" fontId="15" fillId="3" borderId="18" xfId="0" applyNumberFormat="1" applyFont="1" applyFill="1" applyBorder="1" applyAlignment="1">
      <alignment horizontal="center" vertical="top" wrapText="1"/>
    </xf>
    <xf numFmtId="164" fontId="15" fillId="3" borderId="19" xfId="0" applyNumberFormat="1" applyFont="1" applyFill="1" applyBorder="1" applyAlignment="1">
      <alignment horizontal="center" vertical="top" wrapText="1"/>
    </xf>
    <xf numFmtId="0" fontId="16" fillId="2" borderId="28" xfId="0" applyFont="1" applyFill="1" applyBorder="1" applyAlignment="1">
      <alignment horizontal="left" vertical="top" wrapText="1"/>
    </xf>
    <xf numFmtId="0" fontId="6" fillId="0" borderId="6" xfId="0" applyFont="1" applyBorder="1" applyAlignment="1">
      <alignment vertical="top" wrapText="1"/>
    </xf>
    <xf numFmtId="0" fontId="6" fillId="0" borderId="29" xfId="0" applyFont="1" applyBorder="1" applyAlignment="1">
      <alignment vertical="top"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164" fontId="18" fillId="0" borderId="30" xfId="0" applyNumberFormat="1" applyFont="1" applyBorder="1" applyAlignment="1">
      <alignment horizontal="center" vertical="top" wrapText="1"/>
    </xf>
    <xf numFmtId="164" fontId="18" fillId="0" borderId="22" xfId="0" applyNumberFormat="1" applyFont="1" applyBorder="1" applyAlignment="1">
      <alignment horizontal="center" vertical="top" wrapText="1"/>
    </xf>
    <xf numFmtId="164" fontId="18" fillId="0" borderId="23" xfId="0" applyNumberFormat="1" applyFont="1" applyBorder="1" applyAlignment="1">
      <alignment horizontal="center" vertical="top" wrapText="1"/>
    </xf>
    <xf numFmtId="164" fontId="17" fillId="0" borderId="31" xfId="0" applyNumberFormat="1" applyFont="1" applyBorder="1" applyAlignment="1">
      <alignment horizontal="center" vertical="top" wrapText="1"/>
    </xf>
    <xf numFmtId="164" fontId="17" fillId="0" borderId="6" xfId="0" applyNumberFormat="1" applyFont="1" applyBorder="1" applyAlignment="1">
      <alignment horizontal="center" vertical="top" wrapText="1"/>
    </xf>
    <xf numFmtId="164" fontId="17" fillId="0" borderId="29" xfId="0" applyNumberFormat="1" applyFont="1" applyBorder="1" applyAlignment="1">
      <alignment horizontal="center" vertical="top" wrapText="1"/>
    </xf>
    <xf numFmtId="0" fontId="1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wrapText="1"/>
    </xf>
    <xf numFmtId="0" fontId="6" fillId="0" borderId="34" xfId="0" applyFont="1" applyBorder="1" applyAlignment="1">
      <alignment wrapText="1"/>
    </xf>
    <xf numFmtId="0" fontId="8" fillId="6" borderId="35" xfId="0" applyFont="1" applyFill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8" fillId="8" borderId="35" xfId="0" applyFont="1" applyFill="1" applyBorder="1" applyAlignment="1">
      <alignment horizontal="left" vertical="center"/>
    </xf>
    <xf numFmtId="3" fontId="8" fillId="0" borderId="8" xfId="0" applyNumberFormat="1" applyFont="1" applyBorder="1" applyAlignment="1">
      <alignment horizontal="center" vertical="center" wrapText="1"/>
    </xf>
    <xf numFmtId="3" fontId="8" fillId="0" borderId="43" xfId="0" applyNumberFormat="1" applyFont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left" vertical="center" wrapText="1"/>
    </xf>
    <xf numFmtId="3" fontId="8" fillId="0" borderId="8" xfId="0" applyNumberFormat="1" applyFont="1" applyBorder="1" applyAlignment="1">
      <alignment horizontal="left" vertical="center" wrapText="1"/>
    </xf>
    <xf numFmtId="3" fontId="8" fillId="0" borderId="9" xfId="0" applyNumberFormat="1" applyFont="1" applyBorder="1" applyAlignment="1">
      <alignment horizontal="left" vertical="center" wrapText="1"/>
    </xf>
    <xf numFmtId="49" fontId="8" fillId="8" borderId="7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11" fillId="3" borderId="24" xfId="0" applyFont="1" applyFill="1" applyBorder="1" applyAlignment="1">
      <alignment horizontal="center" vertical="top" wrapText="1"/>
    </xf>
    <xf numFmtId="0" fontId="6" fillId="0" borderId="18" xfId="0" applyFont="1" applyBorder="1" applyAlignment="1">
      <alignment wrapText="1"/>
    </xf>
    <xf numFmtId="0" fontId="6" fillId="0" borderId="19" xfId="0" applyFont="1" applyBorder="1" applyAlignment="1">
      <alignment wrapText="1"/>
    </xf>
    <xf numFmtId="0" fontId="16" fillId="0" borderId="25" xfId="0" applyFont="1" applyBorder="1" applyAlignment="1">
      <alignment horizontal="left" vertical="top" wrapText="1"/>
    </xf>
    <xf numFmtId="0" fontId="10" fillId="7" borderId="10" xfId="0" applyFont="1" applyFill="1" applyBorder="1" applyAlignment="1">
      <alignment horizontal="left" vertical="center" wrapText="1"/>
    </xf>
    <xf numFmtId="0" fontId="5" fillId="7" borderId="11" xfId="0" applyFont="1" applyFill="1" applyBorder="1" applyAlignment="1">
      <alignment horizontal="left" vertical="center" wrapText="1"/>
    </xf>
    <xf numFmtId="0" fontId="5" fillId="7" borderId="12" xfId="0" applyFont="1" applyFill="1" applyBorder="1" applyAlignment="1">
      <alignment horizontal="left" vertical="center" wrapText="1"/>
    </xf>
    <xf numFmtId="49" fontId="8" fillId="6" borderId="1" xfId="0" applyNumberFormat="1" applyFont="1" applyFill="1" applyBorder="1" applyAlignment="1">
      <alignment horizontal="center" vertical="center" wrapText="1"/>
    </xf>
    <xf numFmtId="49" fontId="8" fillId="8" borderId="1" xfId="0" applyNumberFormat="1" applyFont="1" applyFill="1" applyBorder="1" applyAlignment="1">
      <alignment horizontal="center" vertical="center" wrapText="1"/>
    </xf>
    <xf numFmtId="49" fontId="8" fillId="6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49" fontId="8" fillId="8" borderId="7" xfId="0" applyNumberFormat="1" applyFont="1" applyFill="1" applyBorder="1" applyAlignment="1">
      <alignment horizontal="center" vertical="center"/>
    </xf>
    <xf numFmtId="49" fontId="8" fillId="8" borderId="8" xfId="0" applyNumberFormat="1" applyFont="1" applyFill="1" applyBorder="1" applyAlignment="1">
      <alignment horizontal="center" vertical="center"/>
    </xf>
    <xf numFmtId="49" fontId="8" fillId="6" borderId="7" xfId="0" applyNumberFormat="1" applyFont="1" applyFill="1" applyBorder="1" applyAlignment="1">
      <alignment horizontal="center" vertical="center"/>
    </xf>
    <xf numFmtId="49" fontId="8" fillId="6" borderId="8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tabSelected="1" topLeftCell="A23" zoomScaleNormal="100" zoomScaleSheetLayoutView="115" workbookViewId="0">
      <selection activeCell="J45" sqref="J45:M45"/>
    </sheetView>
  </sheetViews>
  <sheetFormatPr defaultColWidth="8.85546875" defaultRowHeight="12.75"/>
  <cols>
    <col min="1" max="1" width="2.85546875" style="9" customWidth="1"/>
    <col min="2" max="2" width="3.28515625" style="9" customWidth="1"/>
    <col min="3" max="3" width="3.140625" style="9" customWidth="1"/>
    <col min="4" max="4" width="19.7109375" style="9" customWidth="1"/>
    <col min="5" max="5" width="4.42578125" style="9" customWidth="1"/>
    <col min="6" max="6" width="28" style="9" customWidth="1"/>
    <col min="7" max="7" width="26" style="9" customWidth="1"/>
    <col min="8" max="8" width="10.85546875" style="9" customWidth="1"/>
    <col min="9" max="9" width="17.7109375" style="9" customWidth="1"/>
    <col min="10" max="10" width="12.28515625" style="9" customWidth="1"/>
    <col min="11" max="11" width="10.28515625" style="9" customWidth="1"/>
    <col min="12" max="12" width="10.5703125" style="9" customWidth="1"/>
    <col min="13" max="13" width="13.5703125" style="9" customWidth="1"/>
    <col min="14" max="16384" width="8.85546875" style="9"/>
  </cols>
  <sheetData>
    <row r="1" spans="1:14" ht="13.5">
      <c r="A1" s="135" t="s">
        <v>32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3" spans="1:14">
      <c r="A3" s="70" t="s">
        <v>6</v>
      </c>
      <c r="B3" s="70" t="s">
        <v>0</v>
      </c>
      <c r="C3" s="70" t="s">
        <v>1</v>
      </c>
      <c r="D3" s="101" t="s">
        <v>2</v>
      </c>
      <c r="E3" s="62" t="s">
        <v>4</v>
      </c>
      <c r="F3" s="63" t="s">
        <v>8</v>
      </c>
      <c r="G3" s="79" t="s">
        <v>21</v>
      </c>
      <c r="H3" s="63" t="s">
        <v>9</v>
      </c>
      <c r="I3" s="63" t="s">
        <v>7</v>
      </c>
      <c r="J3" s="63" t="s">
        <v>22</v>
      </c>
      <c r="K3" s="63" t="s">
        <v>83</v>
      </c>
      <c r="L3" s="67"/>
      <c r="M3" s="67"/>
      <c r="N3" s="1"/>
    </row>
    <row r="4" spans="1:14" s="1" customFormat="1" ht="15" customHeight="1">
      <c r="A4" s="70"/>
      <c r="B4" s="70"/>
      <c r="C4" s="70"/>
      <c r="D4" s="101"/>
      <c r="E4" s="62"/>
      <c r="F4" s="63"/>
      <c r="G4" s="150"/>
      <c r="H4" s="63"/>
      <c r="I4" s="63"/>
      <c r="J4" s="63"/>
      <c r="K4" s="67"/>
      <c r="L4" s="67"/>
      <c r="M4" s="67"/>
    </row>
    <row r="5" spans="1:14" s="1" customFormat="1" ht="14.25" customHeight="1">
      <c r="A5" s="70"/>
      <c r="B5" s="70"/>
      <c r="C5" s="70"/>
      <c r="D5" s="101"/>
      <c r="E5" s="62"/>
      <c r="F5" s="63"/>
      <c r="G5" s="150"/>
      <c r="H5" s="63"/>
      <c r="I5" s="63"/>
      <c r="J5" s="63"/>
      <c r="K5" s="56" t="s">
        <v>3</v>
      </c>
      <c r="L5" s="62" t="s">
        <v>30</v>
      </c>
      <c r="M5" s="62" t="s">
        <v>31</v>
      </c>
    </row>
    <row r="6" spans="1:14" s="1" customFormat="1" ht="53.25" customHeight="1">
      <c r="A6" s="70"/>
      <c r="B6" s="70"/>
      <c r="C6" s="70"/>
      <c r="D6" s="101"/>
      <c r="E6" s="62"/>
      <c r="F6" s="63"/>
      <c r="G6" s="151"/>
      <c r="H6" s="63"/>
      <c r="I6" s="63"/>
      <c r="J6" s="63"/>
      <c r="K6" s="57"/>
      <c r="L6" s="62"/>
      <c r="M6" s="62"/>
    </row>
    <row r="7" spans="1:14" s="1" customFormat="1" ht="16.5" customHeight="1">
      <c r="A7" s="69" t="s">
        <v>84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2"/>
    </row>
    <row r="8" spans="1:14" s="2" customFormat="1" ht="14.25" customHeight="1">
      <c r="A8" s="26">
        <v>1</v>
      </c>
      <c r="B8" s="68" t="s">
        <v>86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4" s="2" customFormat="1" ht="31.5" customHeight="1">
      <c r="A9" s="26">
        <v>1</v>
      </c>
      <c r="B9" s="29">
        <v>1</v>
      </c>
      <c r="C9" s="75" t="s">
        <v>49</v>
      </c>
      <c r="D9" s="75"/>
      <c r="E9" s="75"/>
      <c r="F9" s="75"/>
      <c r="G9" s="75"/>
      <c r="H9" s="75"/>
      <c r="I9" s="75"/>
      <c r="J9" s="75"/>
      <c r="K9" s="75"/>
      <c r="L9" s="75"/>
      <c r="M9" s="75"/>
    </row>
    <row r="10" spans="1:14" s="2" customFormat="1" ht="48.6" customHeight="1">
      <c r="A10" s="178" t="s">
        <v>33</v>
      </c>
      <c r="B10" s="179" t="s">
        <v>33</v>
      </c>
      <c r="C10" s="61" t="s">
        <v>33</v>
      </c>
      <c r="D10" s="181" t="s">
        <v>81</v>
      </c>
      <c r="E10" s="11">
        <v>1</v>
      </c>
      <c r="F10" s="38" t="s">
        <v>34</v>
      </c>
      <c r="G10" s="39" t="s">
        <v>45</v>
      </c>
      <c r="H10" s="10" t="s">
        <v>35</v>
      </c>
      <c r="I10" s="13" t="s">
        <v>37</v>
      </c>
      <c r="J10" s="13">
        <v>51</v>
      </c>
      <c r="K10" s="10" t="s">
        <v>46</v>
      </c>
      <c r="L10" s="37" t="s">
        <v>100</v>
      </c>
      <c r="M10" s="102" t="s">
        <v>109</v>
      </c>
    </row>
    <row r="11" spans="1:14" s="2" customFormat="1" ht="44.45" customHeight="1">
      <c r="A11" s="178"/>
      <c r="B11" s="179"/>
      <c r="C11" s="61"/>
      <c r="D11" s="187"/>
      <c r="E11" s="11">
        <v>2</v>
      </c>
      <c r="F11" s="38" t="s">
        <v>36</v>
      </c>
      <c r="G11" s="39" t="s">
        <v>56</v>
      </c>
      <c r="H11" s="10" t="s">
        <v>35</v>
      </c>
      <c r="I11" s="13" t="s">
        <v>76</v>
      </c>
      <c r="J11" s="13">
        <v>41</v>
      </c>
      <c r="K11" s="50" t="s">
        <v>46</v>
      </c>
      <c r="L11" s="37" t="s">
        <v>85</v>
      </c>
      <c r="M11" s="103"/>
      <c r="N11" s="3"/>
    </row>
    <row r="12" spans="1:14" s="2" customFormat="1" ht="39" customHeight="1">
      <c r="A12" s="178"/>
      <c r="B12" s="179"/>
      <c r="C12" s="61"/>
      <c r="D12" s="187"/>
      <c r="E12" s="11">
        <v>3</v>
      </c>
      <c r="F12" s="12" t="s">
        <v>41</v>
      </c>
      <c r="G12" s="39" t="s">
        <v>87</v>
      </c>
      <c r="H12" s="10" t="s">
        <v>35</v>
      </c>
      <c r="I12" s="13" t="s">
        <v>70</v>
      </c>
      <c r="J12" s="13">
        <v>413</v>
      </c>
      <c r="K12" s="50" t="s">
        <v>46</v>
      </c>
      <c r="L12" s="37" t="s">
        <v>88</v>
      </c>
      <c r="M12" s="103"/>
      <c r="N12" s="43"/>
    </row>
    <row r="13" spans="1:14" s="2" customFormat="1" ht="44.45" customHeight="1">
      <c r="A13" s="178"/>
      <c r="B13" s="179"/>
      <c r="C13" s="61"/>
      <c r="D13" s="187"/>
      <c r="E13" s="11">
        <v>4</v>
      </c>
      <c r="F13" s="12" t="s">
        <v>42</v>
      </c>
      <c r="G13" s="39" t="s">
        <v>47</v>
      </c>
      <c r="H13" s="10" t="s">
        <v>35</v>
      </c>
      <c r="I13" s="13" t="s">
        <v>78</v>
      </c>
      <c r="J13" s="13">
        <v>155</v>
      </c>
      <c r="K13" s="50" t="s">
        <v>46</v>
      </c>
      <c r="L13" s="37" t="s">
        <v>101</v>
      </c>
      <c r="M13" s="103"/>
      <c r="N13" s="3"/>
    </row>
    <row r="14" spans="1:14" s="2" customFormat="1" ht="44.45" customHeight="1">
      <c r="A14" s="178"/>
      <c r="B14" s="179"/>
      <c r="C14" s="61"/>
      <c r="D14" s="187"/>
      <c r="E14" s="52">
        <v>5</v>
      </c>
      <c r="F14" s="12" t="s">
        <v>48</v>
      </c>
      <c r="G14" s="39" t="s">
        <v>50</v>
      </c>
      <c r="H14" s="50" t="s">
        <v>35</v>
      </c>
      <c r="I14" s="13" t="s">
        <v>57</v>
      </c>
      <c r="J14" s="13">
        <v>100</v>
      </c>
      <c r="K14" s="50" t="s">
        <v>46</v>
      </c>
      <c r="L14" s="51" t="s">
        <v>102</v>
      </c>
      <c r="M14" s="103"/>
      <c r="N14" s="3"/>
    </row>
    <row r="15" spans="1:14" s="2" customFormat="1" ht="46.9" customHeight="1">
      <c r="A15" s="178"/>
      <c r="B15" s="179"/>
      <c r="C15" s="61"/>
      <c r="D15" s="188"/>
      <c r="E15" s="11">
        <v>6</v>
      </c>
      <c r="F15" s="12" t="s">
        <v>96</v>
      </c>
      <c r="G15" s="39" t="s">
        <v>45</v>
      </c>
      <c r="H15" s="10" t="s">
        <v>35</v>
      </c>
      <c r="I15" s="13" t="s">
        <v>97</v>
      </c>
      <c r="J15" s="13">
        <v>100</v>
      </c>
      <c r="K15" s="50" t="s">
        <v>46</v>
      </c>
      <c r="L15" s="37" t="s">
        <v>98</v>
      </c>
      <c r="M15" s="104"/>
      <c r="N15" s="49"/>
    </row>
    <row r="16" spans="1:14" s="4" customFormat="1" ht="43.9" customHeight="1">
      <c r="A16" s="180" t="s">
        <v>33</v>
      </c>
      <c r="B16" s="157" t="s">
        <v>33</v>
      </c>
      <c r="C16" s="102" t="s">
        <v>38</v>
      </c>
      <c r="D16" s="181" t="s">
        <v>39</v>
      </c>
      <c r="E16" s="11">
        <v>1</v>
      </c>
      <c r="F16" s="38" t="s">
        <v>34</v>
      </c>
      <c r="G16" s="39" t="s">
        <v>45</v>
      </c>
      <c r="H16" s="10" t="s">
        <v>35</v>
      </c>
      <c r="I16" s="13" t="s">
        <v>40</v>
      </c>
      <c r="J16" s="40">
        <v>21.25</v>
      </c>
      <c r="K16" s="10" t="s">
        <v>67</v>
      </c>
      <c r="L16" s="37" t="s">
        <v>103</v>
      </c>
      <c r="M16" s="71">
        <v>233.1</v>
      </c>
      <c r="N16" s="2"/>
    </row>
    <row r="17" spans="1:14" s="2" customFormat="1" ht="46.9" customHeight="1">
      <c r="A17" s="59"/>
      <c r="B17" s="59"/>
      <c r="C17" s="59"/>
      <c r="D17" s="189"/>
      <c r="E17" s="11">
        <v>2</v>
      </c>
      <c r="F17" s="38" t="s">
        <v>52</v>
      </c>
      <c r="G17" s="39" t="s">
        <v>50</v>
      </c>
      <c r="H17" s="10" t="s">
        <v>35</v>
      </c>
      <c r="I17" s="13" t="s">
        <v>53</v>
      </c>
      <c r="J17" s="13">
        <v>100</v>
      </c>
      <c r="K17" s="10" t="s">
        <v>67</v>
      </c>
      <c r="L17" s="37" t="s">
        <v>104</v>
      </c>
      <c r="M17" s="72"/>
      <c r="N17" s="3"/>
    </row>
    <row r="18" spans="1:14" s="2" customFormat="1" ht="46.9" customHeight="1">
      <c r="A18" s="59"/>
      <c r="B18" s="59"/>
      <c r="C18" s="59"/>
      <c r="D18" s="189"/>
      <c r="E18" s="11">
        <v>3</v>
      </c>
      <c r="F18" s="12" t="s">
        <v>54</v>
      </c>
      <c r="G18" s="39" t="s">
        <v>50</v>
      </c>
      <c r="H18" s="10" t="s">
        <v>35</v>
      </c>
      <c r="I18" s="13" t="s">
        <v>71</v>
      </c>
      <c r="J18" s="13">
        <v>2</v>
      </c>
      <c r="K18" s="10" t="s">
        <v>67</v>
      </c>
      <c r="L18" s="37" t="s">
        <v>105</v>
      </c>
      <c r="M18" s="72"/>
      <c r="N18" s="3"/>
    </row>
    <row r="19" spans="1:14" s="2" customFormat="1" ht="49.15" customHeight="1">
      <c r="A19" s="59"/>
      <c r="B19" s="59"/>
      <c r="C19" s="59"/>
      <c r="D19" s="189"/>
      <c r="E19" s="11">
        <v>4</v>
      </c>
      <c r="F19" s="12" t="s">
        <v>60</v>
      </c>
      <c r="G19" s="39" t="s">
        <v>50</v>
      </c>
      <c r="H19" s="10" t="s">
        <v>35</v>
      </c>
      <c r="I19" s="13" t="s">
        <v>77</v>
      </c>
      <c r="J19" s="13">
        <v>4</v>
      </c>
      <c r="K19" s="10" t="s">
        <v>67</v>
      </c>
      <c r="L19" s="37" t="s">
        <v>89</v>
      </c>
      <c r="M19" s="72"/>
      <c r="N19" s="3"/>
    </row>
    <row r="20" spans="1:14" s="2" customFormat="1" ht="49.15" customHeight="1">
      <c r="A20" s="59"/>
      <c r="B20" s="59"/>
      <c r="C20" s="59"/>
      <c r="D20" s="189"/>
      <c r="E20" s="11">
        <v>5</v>
      </c>
      <c r="F20" s="12" t="s">
        <v>79</v>
      </c>
      <c r="G20" s="39" t="s">
        <v>50</v>
      </c>
      <c r="H20" s="10" t="s">
        <v>35</v>
      </c>
      <c r="I20" s="13" t="s">
        <v>90</v>
      </c>
      <c r="J20" s="13">
        <v>100</v>
      </c>
      <c r="K20" s="10" t="s">
        <v>67</v>
      </c>
      <c r="L20" s="37" t="s">
        <v>106</v>
      </c>
      <c r="M20" s="72"/>
      <c r="N20" s="3"/>
    </row>
    <row r="21" spans="1:14" s="2" customFormat="1" ht="43.15" customHeight="1">
      <c r="A21" s="59"/>
      <c r="B21" s="59"/>
      <c r="C21" s="59"/>
      <c r="D21" s="189"/>
      <c r="E21" s="11">
        <v>6</v>
      </c>
      <c r="F21" s="12" t="s">
        <v>55</v>
      </c>
      <c r="G21" s="39" t="s">
        <v>56</v>
      </c>
      <c r="H21" s="10" t="s">
        <v>35</v>
      </c>
      <c r="I21" s="13" t="s">
        <v>77</v>
      </c>
      <c r="J21" s="13">
        <v>4</v>
      </c>
      <c r="K21" s="10" t="s">
        <v>67</v>
      </c>
      <c r="L21" s="37" t="s">
        <v>91</v>
      </c>
      <c r="M21" s="72"/>
      <c r="N21" s="3"/>
    </row>
    <row r="22" spans="1:14" s="2" customFormat="1" ht="52.9" customHeight="1">
      <c r="A22" s="59"/>
      <c r="B22" s="59"/>
      <c r="C22" s="59"/>
      <c r="D22" s="189"/>
      <c r="E22" s="11">
        <v>7</v>
      </c>
      <c r="F22" s="38" t="s">
        <v>51</v>
      </c>
      <c r="G22" s="39" t="s">
        <v>50</v>
      </c>
      <c r="H22" s="10" t="s">
        <v>35</v>
      </c>
      <c r="I22" s="41" t="s">
        <v>73</v>
      </c>
      <c r="J22" s="13" t="s">
        <v>74</v>
      </c>
      <c r="K22" s="10" t="s">
        <v>67</v>
      </c>
      <c r="L22" s="55">
        <v>25</v>
      </c>
      <c r="M22" s="72"/>
      <c r="N22" s="3"/>
    </row>
    <row r="23" spans="1:14" s="2" customFormat="1" ht="52.9" customHeight="1">
      <c r="A23" s="59"/>
      <c r="B23" s="59"/>
      <c r="C23" s="59"/>
      <c r="D23" s="189"/>
      <c r="E23" s="52">
        <v>8</v>
      </c>
      <c r="F23" s="38" t="s">
        <v>80</v>
      </c>
      <c r="G23" s="39" t="s">
        <v>50</v>
      </c>
      <c r="H23" s="50" t="s">
        <v>35</v>
      </c>
      <c r="I23" s="13" t="s">
        <v>92</v>
      </c>
      <c r="J23" s="13">
        <v>100</v>
      </c>
      <c r="K23" s="50" t="s">
        <v>67</v>
      </c>
      <c r="L23" s="51" t="s">
        <v>107</v>
      </c>
      <c r="M23" s="72"/>
      <c r="N23" s="3"/>
    </row>
    <row r="24" spans="1:14" s="2" customFormat="1" ht="43.9" customHeight="1">
      <c r="A24" s="59"/>
      <c r="B24" s="59"/>
      <c r="C24" s="59"/>
      <c r="D24" s="190"/>
      <c r="E24" s="11">
        <v>9</v>
      </c>
      <c r="F24" s="12" t="s">
        <v>96</v>
      </c>
      <c r="G24" s="39" t="s">
        <v>45</v>
      </c>
      <c r="H24" s="10" t="s">
        <v>35</v>
      </c>
      <c r="I24" s="13" t="s">
        <v>97</v>
      </c>
      <c r="J24" s="13">
        <v>100</v>
      </c>
      <c r="K24" s="10" t="s">
        <v>67</v>
      </c>
      <c r="L24" s="37" t="s">
        <v>99</v>
      </c>
      <c r="M24" s="72"/>
      <c r="N24" s="53"/>
    </row>
    <row r="25" spans="1:14" s="2" customFormat="1" ht="47.45" customHeight="1">
      <c r="A25" s="185" t="s">
        <v>33</v>
      </c>
      <c r="B25" s="183" t="s">
        <v>33</v>
      </c>
      <c r="C25" s="73" t="s">
        <v>43</v>
      </c>
      <c r="D25" s="181" t="s">
        <v>44</v>
      </c>
      <c r="E25" s="11">
        <v>1</v>
      </c>
      <c r="F25" s="38" t="s">
        <v>58</v>
      </c>
      <c r="G25" s="39" t="s">
        <v>59</v>
      </c>
      <c r="H25" s="10" t="s">
        <v>35</v>
      </c>
      <c r="I25" s="13" t="s">
        <v>70</v>
      </c>
      <c r="J25" s="13">
        <v>413</v>
      </c>
      <c r="K25" s="10" t="s">
        <v>68</v>
      </c>
      <c r="L25" s="37" t="s">
        <v>108</v>
      </c>
      <c r="M25" s="73" t="s">
        <v>95</v>
      </c>
      <c r="N25" s="3"/>
    </row>
    <row r="26" spans="1:14" s="2" customFormat="1" ht="46.15" customHeight="1">
      <c r="A26" s="186"/>
      <c r="B26" s="184"/>
      <c r="C26" s="74"/>
      <c r="D26" s="182"/>
      <c r="E26" s="11">
        <v>2</v>
      </c>
      <c r="F26" s="38" t="s">
        <v>52</v>
      </c>
      <c r="G26" s="39" t="s">
        <v>50</v>
      </c>
      <c r="H26" s="10" t="s">
        <v>35</v>
      </c>
      <c r="I26" s="13" t="s">
        <v>53</v>
      </c>
      <c r="J26" s="13">
        <v>100</v>
      </c>
      <c r="K26" s="10" t="s">
        <v>68</v>
      </c>
      <c r="L26" s="37" t="s">
        <v>85</v>
      </c>
      <c r="M26" s="74"/>
      <c r="N26" s="3"/>
    </row>
    <row r="27" spans="1:14" s="2" customFormat="1" ht="43.15" customHeight="1">
      <c r="A27" s="186"/>
      <c r="B27" s="184"/>
      <c r="C27" s="74"/>
      <c r="D27" s="182"/>
      <c r="E27" s="11">
        <v>3</v>
      </c>
      <c r="F27" s="12" t="s">
        <v>54</v>
      </c>
      <c r="G27" s="39" t="s">
        <v>50</v>
      </c>
      <c r="H27" s="10" t="s">
        <v>35</v>
      </c>
      <c r="I27" s="13" t="s">
        <v>71</v>
      </c>
      <c r="J27" s="13">
        <v>2</v>
      </c>
      <c r="K27" s="10" t="s">
        <v>68</v>
      </c>
      <c r="L27" s="37" t="s">
        <v>93</v>
      </c>
      <c r="M27" s="74"/>
      <c r="N27" s="3"/>
    </row>
    <row r="28" spans="1:14" s="2" customFormat="1" ht="47.45" customHeight="1">
      <c r="A28" s="186"/>
      <c r="B28" s="184"/>
      <c r="C28" s="74"/>
      <c r="D28" s="182"/>
      <c r="E28" s="11">
        <v>4</v>
      </c>
      <c r="F28" s="12" t="s">
        <v>60</v>
      </c>
      <c r="G28" s="39" t="s">
        <v>50</v>
      </c>
      <c r="H28" s="10" t="s">
        <v>35</v>
      </c>
      <c r="I28" s="13" t="s">
        <v>72</v>
      </c>
      <c r="J28" s="13">
        <v>6</v>
      </c>
      <c r="K28" s="10" t="s">
        <v>68</v>
      </c>
      <c r="L28" s="37" t="s">
        <v>94</v>
      </c>
      <c r="M28" s="74"/>
      <c r="N28" s="3"/>
    </row>
    <row r="29" spans="1:14" s="2" customFormat="1" ht="53.45" customHeight="1">
      <c r="A29" s="186"/>
      <c r="B29" s="184"/>
      <c r="C29" s="74"/>
      <c r="D29" s="182"/>
      <c r="E29" s="11">
        <v>5</v>
      </c>
      <c r="F29" s="38" t="s">
        <v>80</v>
      </c>
      <c r="G29" s="39" t="s">
        <v>50</v>
      </c>
      <c r="H29" s="10" t="s">
        <v>35</v>
      </c>
      <c r="I29" s="13" t="s">
        <v>92</v>
      </c>
      <c r="J29" s="13">
        <v>100</v>
      </c>
      <c r="K29" s="10" t="s">
        <v>68</v>
      </c>
      <c r="L29" s="55">
        <v>8.3000000000000007</v>
      </c>
      <c r="M29" s="74"/>
      <c r="N29" s="3"/>
    </row>
    <row r="30" spans="1:14" s="4" customFormat="1" ht="18.75" customHeight="1" thickBot="1">
      <c r="A30" s="175" t="s">
        <v>69</v>
      </c>
      <c r="B30" s="176"/>
      <c r="C30" s="176"/>
      <c r="D30" s="176"/>
      <c r="E30" s="176"/>
      <c r="F30" s="176"/>
      <c r="G30" s="176"/>
      <c r="H30" s="176"/>
      <c r="I30" s="176"/>
      <c r="J30" s="177"/>
      <c r="K30" s="42"/>
      <c r="L30" s="44">
        <f>L10+L11+L12+L13+L14+L15+L16+L17+L18+L19+L20+L21+L22+L23+L24+L25+L26+L27+L28+L29</f>
        <v>1112.3000000000002</v>
      </c>
      <c r="M30" s="54">
        <f>M10+M16+M25</f>
        <v>1112.3</v>
      </c>
      <c r="N30" s="3"/>
    </row>
    <row r="31" spans="1:14" s="4" customFormat="1" ht="15.75" customHeight="1">
      <c r="A31" s="169" t="s">
        <v>62</v>
      </c>
      <c r="B31" s="170"/>
      <c r="C31" s="170"/>
      <c r="D31" s="170"/>
      <c r="E31" s="170"/>
      <c r="F31" s="170"/>
      <c r="G31" s="170"/>
      <c r="H31" s="170"/>
      <c r="I31" s="170"/>
      <c r="J31" s="170"/>
      <c r="K31" s="27"/>
      <c r="L31" s="27"/>
      <c r="M31" s="28"/>
      <c r="N31" s="3"/>
    </row>
    <row r="32" spans="1:14" s="4" customFormat="1" ht="20.45" customHeight="1">
      <c r="A32" s="26">
        <v>1</v>
      </c>
      <c r="B32" s="146" t="s">
        <v>65</v>
      </c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8"/>
      <c r="N32" s="3"/>
    </row>
    <row r="33" spans="1:25" s="4" customFormat="1" ht="14.25" customHeight="1">
      <c r="A33" s="26">
        <v>1</v>
      </c>
      <c r="B33" s="29">
        <v>1</v>
      </c>
      <c r="C33" s="149" t="s">
        <v>66</v>
      </c>
      <c r="D33" s="147"/>
      <c r="E33" s="147"/>
      <c r="F33" s="147"/>
      <c r="G33" s="147"/>
      <c r="H33" s="147"/>
      <c r="I33" s="147"/>
      <c r="J33" s="147"/>
      <c r="K33" s="147"/>
      <c r="L33" s="147"/>
      <c r="M33" s="148"/>
      <c r="N33" s="3"/>
    </row>
    <row r="34" spans="1:25" s="4" customFormat="1" ht="13.5" customHeight="1">
      <c r="A34" s="166">
        <v>1</v>
      </c>
      <c r="B34" s="163">
        <v>1</v>
      </c>
      <c r="C34" s="160">
        <v>1</v>
      </c>
      <c r="D34" s="92" t="s">
        <v>63</v>
      </c>
      <c r="E34" s="58">
        <v>1</v>
      </c>
      <c r="F34" s="64" t="s">
        <v>64</v>
      </c>
      <c r="G34" s="79" t="s">
        <v>50</v>
      </c>
      <c r="H34" s="79" t="s">
        <v>35</v>
      </c>
      <c r="I34" s="154" t="s">
        <v>75</v>
      </c>
      <c r="J34" s="79">
        <v>40</v>
      </c>
      <c r="K34" s="79" t="s">
        <v>46</v>
      </c>
      <c r="L34" s="71">
        <v>23.9</v>
      </c>
      <c r="M34" s="89">
        <v>23.9</v>
      </c>
      <c r="N34" s="3"/>
    </row>
    <row r="35" spans="1:25" s="4" customFormat="1" ht="13.5" customHeight="1">
      <c r="A35" s="167"/>
      <c r="B35" s="164"/>
      <c r="C35" s="161"/>
      <c r="D35" s="93"/>
      <c r="E35" s="59"/>
      <c r="F35" s="65"/>
      <c r="G35" s="80"/>
      <c r="H35" s="80"/>
      <c r="I35" s="155"/>
      <c r="J35" s="80"/>
      <c r="K35" s="80"/>
      <c r="L35" s="158"/>
      <c r="M35" s="90"/>
      <c r="N35" s="3"/>
    </row>
    <row r="36" spans="1:25" s="4" customFormat="1" ht="13.5" customHeight="1" thickBot="1">
      <c r="A36" s="168"/>
      <c r="B36" s="165"/>
      <c r="C36" s="162"/>
      <c r="D36" s="94"/>
      <c r="E36" s="60"/>
      <c r="F36" s="66"/>
      <c r="G36" s="81"/>
      <c r="H36" s="81"/>
      <c r="I36" s="156"/>
      <c r="J36" s="81"/>
      <c r="K36" s="81"/>
      <c r="L36" s="159"/>
      <c r="M36" s="91"/>
      <c r="N36" s="3"/>
    </row>
    <row r="37" spans="1:25" s="4" customFormat="1" ht="24" customHeight="1" thickBot="1">
      <c r="A37" s="108" t="s">
        <v>10</v>
      </c>
      <c r="B37" s="109"/>
      <c r="C37" s="109"/>
      <c r="D37" s="109"/>
      <c r="E37" s="109"/>
      <c r="F37" s="109"/>
      <c r="G37" s="109"/>
      <c r="H37" s="109"/>
      <c r="I37" s="109"/>
      <c r="J37" s="110"/>
      <c r="K37" s="30"/>
      <c r="L37" s="45">
        <f>L34</f>
        <v>23.9</v>
      </c>
      <c r="M37" s="45">
        <f>M34</f>
        <v>23.9</v>
      </c>
      <c r="N37" s="3"/>
    </row>
    <row r="38" spans="1:25" s="4" customFormat="1" ht="13.5" customHeight="1">
      <c r="A38" s="152"/>
      <c r="B38" s="153"/>
      <c r="C38" s="153"/>
      <c r="D38" s="153"/>
      <c r="E38" s="36"/>
      <c r="F38" s="36"/>
      <c r="G38" s="36"/>
      <c r="H38" s="36"/>
      <c r="I38" s="36"/>
      <c r="J38" s="36"/>
      <c r="K38" s="35"/>
      <c r="L38" s="35"/>
      <c r="M38" s="35"/>
      <c r="N38" s="3"/>
    </row>
    <row r="39" spans="1:25" s="4" customFormat="1" ht="13.5" customHeight="1">
      <c r="A39" s="19"/>
      <c r="B39" s="20"/>
      <c r="C39" s="20"/>
      <c r="D39" s="20"/>
      <c r="E39" s="20"/>
      <c r="F39" s="20"/>
      <c r="G39" s="88" t="s">
        <v>20</v>
      </c>
      <c r="H39" s="88"/>
      <c r="I39" s="88"/>
      <c r="J39" s="88"/>
      <c r="K39" s="25"/>
      <c r="L39" s="25"/>
      <c r="M39" s="25"/>
      <c r="N39" s="25"/>
    </row>
    <row r="40" spans="1:25" s="4" customFormat="1" ht="17.25" customHeight="1" thickBot="1">
      <c r="A40" s="19"/>
      <c r="B40" s="20"/>
      <c r="C40" s="20"/>
      <c r="D40" s="20"/>
      <c r="E40" s="20"/>
      <c r="F40" s="20"/>
      <c r="G40" s="21"/>
      <c r="H40" s="15"/>
      <c r="I40" s="16"/>
      <c r="J40" s="16"/>
      <c r="K40" s="16"/>
      <c r="L40" s="16"/>
      <c r="M40" s="16"/>
      <c r="N40" s="16"/>
      <c r="O40" s="25"/>
      <c r="P40" s="25"/>
      <c r="Q40" s="22"/>
      <c r="R40" s="22"/>
      <c r="S40" s="22"/>
      <c r="T40" s="22"/>
      <c r="U40" s="22"/>
      <c r="V40" s="22"/>
      <c r="W40" s="23"/>
      <c r="X40" s="22"/>
      <c r="Y40" s="24"/>
    </row>
    <row r="41" spans="1:25" s="4" customFormat="1" ht="13.5" customHeight="1" thickTop="1" thickBot="1">
      <c r="A41" s="143" t="s">
        <v>11</v>
      </c>
      <c r="B41" s="144"/>
      <c r="C41" s="144"/>
      <c r="D41" s="144"/>
      <c r="E41" s="144"/>
      <c r="F41" s="144"/>
      <c r="G41" s="144"/>
      <c r="H41" s="144"/>
      <c r="I41" s="145"/>
      <c r="J41" s="126" t="s">
        <v>30</v>
      </c>
      <c r="K41" s="127"/>
      <c r="L41" s="127"/>
      <c r="M41" s="128"/>
      <c r="O41" s="16"/>
      <c r="P41" s="16"/>
      <c r="Q41" s="22"/>
      <c r="R41" s="22"/>
      <c r="S41" s="22"/>
      <c r="T41" s="22"/>
      <c r="U41" s="22"/>
      <c r="V41" s="22"/>
      <c r="W41" s="23"/>
      <c r="X41" s="22"/>
      <c r="Y41" s="24"/>
    </row>
    <row r="42" spans="1:25" s="4" customFormat="1" ht="18.75" customHeight="1" thickBot="1">
      <c r="A42" s="171" t="s">
        <v>23</v>
      </c>
      <c r="B42" s="172"/>
      <c r="C42" s="172"/>
      <c r="D42" s="172"/>
      <c r="E42" s="172"/>
      <c r="F42" s="172"/>
      <c r="G42" s="172"/>
      <c r="H42" s="172"/>
      <c r="I42" s="173"/>
      <c r="J42" s="129">
        <f>J43+J44+J45</f>
        <v>1136.1999999999998</v>
      </c>
      <c r="K42" s="130"/>
      <c r="L42" s="130"/>
      <c r="M42" s="131"/>
    </row>
    <row r="43" spans="1:25" s="4" customFormat="1" ht="13.5" customHeight="1">
      <c r="A43" s="174" t="s">
        <v>12</v>
      </c>
      <c r="B43" s="86"/>
      <c r="C43" s="86"/>
      <c r="D43" s="86"/>
      <c r="E43" s="86"/>
      <c r="F43" s="86"/>
      <c r="G43" s="86"/>
      <c r="H43" s="86"/>
      <c r="I43" s="87"/>
      <c r="J43" s="140">
        <f>M16</f>
        <v>233.1</v>
      </c>
      <c r="K43" s="141"/>
      <c r="L43" s="141"/>
      <c r="M43" s="142"/>
    </row>
    <row r="44" spans="1:25" s="4" customFormat="1" ht="12.75" customHeight="1">
      <c r="A44" s="95" t="s">
        <v>13</v>
      </c>
      <c r="B44" s="96"/>
      <c r="C44" s="96"/>
      <c r="D44" s="96"/>
      <c r="E44" s="96"/>
      <c r="F44" s="96"/>
      <c r="G44" s="96"/>
      <c r="H44" s="96"/>
      <c r="I44" s="97"/>
      <c r="J44" s="123" t="str">
        <f>M25</f>
        <v>42,3</v>
      </c>
      <c r="K44" s="124"/>
      <c r="L44" s="124"/>
      <c r="M44" s="125"/>
    </row>
    <row r="45" spans="1:25" s="4" customFormat="1" ht="13.5" customHeight="1">
      <c r="A45" s="95" t="s">
        <v>14</v>
      </c>
      <c r="B45" s="96"/>
      <c r="C45" s="96"/>
      <c r="D45" s="96"/>
      <c r="E45" s="96"/>
      <c r="F45" s="96"/>
      <c r="G45" s="96"/>
      <c r="H45" s="96"/>
      <c r="I45" s="97"/>
      <c r="J45" s="123">
        <f>M10+M37</f>
        <v>860.8</v>
      </c>
      <c r="K45" s="124"/>
      <c r="L45" s="124"/>
      <c r="M45" s="125"/>
    </row>
    <row r="46" spans="1:25" s="4" customFormat="1" ht="13.5" customHeight="1">
      <c r="A46" s="95" t="s">
        <v>15</v>
      </c>
      <c r="B46" s="96"/>
      <c r="C46" s="96"/>
      <c r="D46" s="96"/>
      <c r="E46" s="96"/>
      <c r="F46" s="96"/>
      <c r="G46" s="96"/>
      <c r="H46" s="96"/>
      <c r="I46" s="97"/>
      <c r="J46" s="137"/>
      <c r="K46" s="138"/>
      <c r="L46" s="138"/>
      <c r="M46" s="139"/>
    </row>
    <row r="47" spans="1:25" s="4" customFormat="1" ht="13.5" customHeight="1" thickBot="1">
      <c r="A47" s="98" t="s">
        <v>24</v>
      </c>
      <c r="B47" s="99"/>
      <c r="C47" s="99"/>
      <c r="D47" s="99"/>
      <c r="E47" s="99"/>
      <c r="F47" s="99"/>
      <c r="G47" s="99"/>
      <c r="H47" s="99"/>
      <c r="I47" s="100"/>
      <c r="J47" s="123"/>
      <c r="K47" s="124"/>
      <c r="L47" s="124"/>
      <c r="M47" s="125"/>
    </row>
    <row r="48" spans="1:25" s="4" customFormat="1" ht="13.5" customHeight="1" thickBot="1">
      <c r="A48" s="82" t="s">
        <v>25</v>
      </c>
      <c r="B48" s="83"/>
      <c r="C48" s="83"/>
      <c r="D48" s="83"/>
      <c r="E48" s="83"/>
      <c r="F48" s="83"/>
      <c r="G48" s="83"/>
      <c r="H48" s="83"/>
      <c r="I48" s="84"/>
      <c r="J48" s="129">
        <f>J51+J52+J50</f>
        <v>0</v>
      </c>
      <c r="K48" s="130"/>
      <c r="L48" s="130"/>
      <c r="M48" s="131"/>
    </row>
    <row r="49" spans="1:15" s="4" customFormat="1" ht="13.5" customHeight="1">
      <c r="A49" s="85" t="s">
        <v>16</v>
      </c>
      <c r="B49" s="86"/>
      <c r="C49" s="86"/>
      <c r="D49" s="86"/>
      <c r="E49" s="86"/>
      <c r="F49" s="86"/>
      <c r="G49" s="86"/>
      <c r="H49" s="86"/>
      <c r="I49" s="87"/>
      <c r="J49" s="114"/>
      <c r="K49" s="115"/>
      <c r="L49" s="115"/>
      <c r="M49" s="116"/>
    </row>
    <row r="50" spans="1:15" s="4" customFormat="1" ht="18.75" customHeight="1">
      <c r="A50" s="132" t="s">
        <v>17</v>
      </c>
      <c r="B50" s="133"/>
      <c r="C50" s="133"/>
      <c r="D50" s="133"/>
      <c r="E50" s="133"/>
      <c r="F50" s="133"/>
      <c r="G50" s="133"/>
      <c r="H50" s="133"/>
      <c r="I50" s="134"/>
      <c r="J50" s="117"/>
      <c r="K50" s="118"/>
      <c r="L50" s="118"/>
      <c r="M50" s="119"/>
    </row>
    <row r="51" spans="1:15" s="4" customFormat="1" ht="17.25" customHeight="1">
      <c r="A51" s="95" t="s">
        <v>18</v>
      </c>
      <c r="B51" s="96"/>
      <c r="C51" s="96"/>
      <c r="D51" s="96"/>
      <c r="E51" s="96"/>
      <c r="F51" s="96"/>
      <c r="G51" s="96"/>
      <c r="H51" s="96"/>
      <c r="I51" s="97"/>
      <c r="J51" s="76"/>
      <c r="K51" s="77"/>
      <c r="L51" s="77"/>
      <c r="M51" s="78"/>
    </row>
    <row r="52" spans="1:15" s="4" customFormat="1" ht="13.5" customHeight="1" thickBot="1">
      <c r="A52" s="98" t="s">
        <v>19</v>
      </c>
      <c r="B52" s="99"/>
      <c r="C52" s="99"/>
      <c r="D52" s="99"/>
      <c r="E52" s="99"/>
      <c r="F52" s="99"/>
      <c r="G52" s="99"/>
      <c r="H52" s="99"/>
      <c r="I52" s="100"/>
      <c r="J52" s="123"/>
      <c r="K52" s="124"/>
      <c r="L52" s="124"/>
      <c r="M52" s="125"/>
    </row>
    <row r="53" spans="1:15" s="4" customFormat="1" ht="18" customHeight="1" thickBot="1">
      <c r="A53" s="111" t="s">
        <v>29</v>
      </c>
      <c r="B53" s="112"/>
      <c r="C53" s="112"/>
      <c r="D53" s="112"/>
      <c r="E53" s="112"/>
      <c r="F53" s="112"/>
      <c r="G53" s="112"/>
      <c r="H53" s="112"/>
      <c r="I53" s="113"/>
      <c r="J53" s="120">
        <f>J42+J48</f>
        <v>1136.1999999999998</v>
      </c>
      <c r="K53" s="121"/>
      <c r="L53" s="121"/>
      <c r="M53" s="122"/>
    </row>
    <row r="54" spans="1:15" s="4" customFormat="1" ht="13.5" customHeight="1" thickTop="1">
      <c r="A54" s="17"/>
      <c r="B54" s="46"/>
      <c r="C54" s="46"/>
      <c r="D54" s="46"/>
      <c r="E54" s="46"/>
      <c r="F54" s="46"/>
      <c r="G54" s="46"/>
      <c r="H54" s="46"/>
      <c r="I54" s="46"/>
      <c r="J54" s="46"/>
      <c r="K54" s="18"/>
      <c r="L54" s="18"/>
      <c r="M54" s="18"/>
      <c r="N54" s="3"/>
    </row>
    <row r="55" spans="1:15" ht="15">
      <c r="A55" s="31"/>
      <c r="B55" s="31"/>
      <c r="C55" s="31"/>
      <c r="D55" s="32"/>
      <c r="E55" s="33"/>
      <c r="F55" s="34"/>
      <c r="G55" s="14"/>
      <c r="H55" s="14"/>
      <c r="I55" s="35"/>
      <c r="J55" s="35"/>
      <c r="K55" s="14"/>
      <c r="L55" s="14"/>
      <c r="M55" s="14"/>
      <c r="N55" s="47"/>
      <c r="O55" s="47"/>
    </row>
    <row r="56" spans="1:15">
      <c r="A56" s="106" t="s">
        <v>61</v>
      </c>
      <c r="B56" s="106"/>
      <c r="C56" s="106"/>
      <c r="D56" s="106"/>
      <c r="E56" s="106"/>
      <c r="G56" s="48"/>
      <c r="H56" s="47"/>
      <c r="I56" s="106" t="s">
        <v>82</v>
      </c>
      <c r="J56" s="106"/>
      <c r="K56" s="47"/>
      <c r="L56" s="47"/>
      <c r="M56" s="47"/>
    </row>
    <row r="57" spans="1:15">
      <c r="A57" s="107" t="s">
        <v>26</v>
      </c>
      <c r="B57" s="107"/>
      <c r="C57" s="107"/>
      <c r="D57" s="107"/>
      <c r="E57" s="107"/>
      <c r="F57" s="6"/>
      <c r="G57" s="7" t="s">
        <v>27</v>
      </c>
      <c r="H57" s="8"/>
      <c r="I57" s="105" t="s">
        <v>28</v>
      </c>
      <c r="J57" s="105"/>
      <c r="L57" s="5"/>
      <c r="M57" s="5"/>
    </row>
    <row r="58" spans="1:15" ht="15" customHeight="1"/>
    <row r="59" spans="1:15">
      <c r="B59" s="9" t="s">
        <v>5</v>
      </c>
    </row>
  </sheetData>
  <mergeCells count="83">
    <mergeCell ref="A45:I45"/>
    <mergeCell ref="A42:I42"/>
    <mergeCell ref="A43:I43"/>
    <mergeCell ref="A30:J30"/>
    <mergeCell ref="A10:A15"/>
    <mergeCell ref="B10:B15"/>
    <mergeCell ref="A16:A24"/>
    <mergeCell ref="C25:C29"/>
    <mergeCell ref="D25:D29"/>
    <mergeCell ref="B25:B29"/>
    <mergeCell ref="A25:A29"/>
    <mergeCell ref="D10:D15"/>
    <mergeCell ref="D16:D24"/>
    <mergeCell ref="C16:C24"/>
    <mergeCell ref="B34:B36"/>
    <mergeCell ref="J34:J36"/>
    <mergeCell ref="K34:K36"/>
    <mergeCell ref="A34:A36"/>
    <mergeCell ref="A31:J31"/>
    <mergeCell ref="A1:M1"/>
    <mergeCell ref="J46:M46"/>
    <mergeCell ref="J47:M47"/>
    <mergeCell ref="J44:M44"/>
    <mergeCell ref="J45:M45"/>
    <mergeCell ref="J42:M42"/>
    <mergeCell ref="J43:M43"/>
    <mergeCell ref="A41:I41"/>
    <mergeCell ref="B32:M32"/>
    <mergeCell ref="C33:M33"/>
    <mergeCell ref="G3:G6"/>
    <mergeCell ref="B3:B6"/>
    <mergeCell ref="L5:L6"/>
    <mergeCell ref="A38:D38"/>
    <mergeCell ref="I34:I36"/>
    <mergeCell ref="B16:B24"/>
    <mergeCell ref="I57:J57"/>
    <mergeCell ref="I56:J56"/>
    <mergeCell ref="A56:E56"/>
    <mergeCell ref="A57:E57"/>
    <mergeCell ref="A37:J37"/>
    <mergeCell ref="A53:I53"/>
    <mergeCell ref="J49:M49"/>
    <mergeCell ref="J50:M50"/>
    <mergeCell ref="A51:I51"/>
    <mergeCell ref="J53:M53"/>
    <mergeCell ref="J52:M52"/>
    <mergeCell ref="J41:M41"/>
    <mergeCell ref="J48:M48"/>
    <mergeCell ref="A50:I50"/>
    <mergeCell ref="A52:I52"/>
    <mergeCell ref="A44:I44"/>
    <mergeCell ref="I3:I6"/>
    <mergeCell ref="C3:C6"/>
    <mergeCell ref="J51:M51"/>
    <mergeCell ref="G34:G36"/>
    <mergeCell ref="A48:I48"/>
    <mergeCell ref="A49:I49"/>
    <mergeCell ref="G39:J39"/>
    <mergeCell ref="M34:M36"/>
    <mergeCell ref="D34:D36"/>
    <mergeCell ref="A46:I46"/>
    <mergeCell ref="A47:I47"/>
    <mergeCell ref="H34:H36"/>
    <mergeCell ref="D3:D6"/>
    <mergeCell ref="M10:M15"/>
    <mergeCell ref="L34:L36"/>
    <mergeCell ref="C34:C36"/>
    <mergeCell ref="K5:K6"/>
    <mergeCell ref="E34:E36"/>
    <mergeCell ref="C10:C15"/>
    <mergeCell ref="M5:M6"/>
    <mergeCell ref="F3:F6"/>
    <mergeCell ref="H3:H6"/>
    <mergeCell ref="F34:F36"/>
    <mergeCell ref="K3:M4"/>
    <mergeCell ref="J3:J6"/>
    <mergeCell ref="B8:M8"/>
    <mergeCell ref="A7:M7"/>
    <mergeCell ref="A3:A6"/>
    <mergeCell ref="M16:M24"/>
    <mergeCell ref="M25:M29"/>
    <mergeCell ref="C9:M9"/>
    <mergeCell ref="E3:E6"/>
  </mergeCells>
  <phoneticPr fontId="3" type="noConversion"/>
  <pageMargins left="0.62992125984251968" right="0" top="0.55118110236220474" bottom="0.35433070866141736" header="0.31496062992125984" footer="0.31496062992125984"/>
  <pageSetup paperSize="9" scale="85" orientation="landscape" r:id="rId1"/>
  <headerFooter alignWithMargins="0"/>
  <rowBreaks count="1" manualBreakCount="1">
    <brk id="30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</vt:i4>
      </vt:variant>
      <vt:variant>
        <vt:lpstr>Įvardinti diapazonai</vt:lpstr>
      </vt:variant>
      <vt:variant>
        <vt:i4>2</vt:i4>
      </vt:variant>
    </vt:vector>
  </HeadingPairs>
  <TitlesOfParts>
    <vt:vector size="4" baseType="lpstr">
      <vt:lpstr>Lapas1</vt:lpstr>
      <vt:lpstr>Sheet1</vt:lpstr>
      <vt:lpstr>Lapas1!Print_Area</vt:lpstr>
      <vt:lpstr>Lapas1!Print_Titles</vt:lpstr>
    </vt:vector>
  </TitlesOfParts>
  <Company>KRS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mindaugas.satkus</dc:creator>
  <cp:lastModifiedBy>Buhalterija1</cp:lastModifiedBy>
  <cp:lastPrinted>2021-03-04T11:20:29Z</cp:lastPrinted>
  <dcterms:created xsi:type="dcterms:W3CDTF">2015-02-26T11:37:11Z</dcterms:created>
  <dcterms:modified xsi:type="dcterms:W3CDTF">2021-03-04T11:21:24Z</dcterms:modified>
</cp:coreProperties>
</file>