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K332" i="1" s="1"/>
  <c r="K299" i="1" s="1"/>
  <c r="J333" i="1"/>
  <c r="I333" i="1"/>
  <c r="I332" i="1" s="1"/>
  <c r="J332" i="1"/>
  <c r="J299" i="1" s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L277" i="1" s="1"/>
  <c r="L267" i="1" s="1"/>
  <c r="K278" i="1"/>
  <c r="J278" i="1"/>
  <c r="I278" i="1"/>
  <c r="I277" i="1" s="1"/>
  <c r="I267" i="1" s="1"/>
  <c r="K277" i="1"/>
  <c r="J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K267" i="1"/>
  <c r="J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I253" i="1" s="1"/>
  <c r="I235" i="1" s="1"/>
  <c r="L253" i="1"/>
  <c r="K253" i="1"/>
  <c r="J253" i="1"/>
  <c r="L250" i="1"/>
  <c r="L249" i="1" s="1"/>
  <c r="K250" i="1"/>
  <c r="J250" i="1"/>
  <c r="I250" i="1"/>
  <c r="K249" i="1"/>
  <c r="J249" i="1"/>
  <c r="I249" i="1"/>
  <c r="L246" i="1"/>
  <c r="L245" i="1" s="1"/>
  <c r="K246" i="1"/>
  <c r="J246" i="1"/>
  <c r="I246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K235" i="1"/>
  <c r="K234" i="1" s="1"/>
  <c r="J235" i="1"/>
  <c r="J234" i="1" s="1"/>
  <c r="L230" i="1"/>
  <c r="L229" i="1" s="1"/>
  <c r="L228" i="1" s="1"/>
  <c r="K230" i="1"/>
  <c r="J230" i="1"/>
  <c r="I230" i="1"/>
  <c r="K229" i="1"/>
  <c r="K228" i="1" s="1"/>
  <c r="J229" i="1"/>
  <c r="I229" i="1"/>
  <c r="I228" i="1" s="1"/>
  <c r="J228" i="1"/>
  <c r="L226" i="1"/>
  <c r="L225" i="1" s="1"/>
  <c r="L224" i="1" s="1"/>
  <c r="K226" i="1"/>
  <c r="J226" i="1"/>
  <c r="I226" i="1"/>
  <c r="K225" i="1"/>
  <c r="J225" i="1"/>
  <c r="I225" i="1"/>
  <c r="K224" i="1"/>
  <c r="J224" i="1"/>
  <c r="I224" i="1"/>
  <c r="P217" i="1"/>
  <c r="O217" i="1"/>
  <c r="N217" i="1"/>
  <c r="M217" i="1"/>
  <c r="L217" i="1"/>
  <c r="L216" i="1" s="1"/>
  <c r="K217" i="1"/>
  <c r="K216" i="1" s="1"/>
  <c r="K212" i="1" s="1"/>
  <c r="J217" i="1"/>
  <c r="J216" i="1" s="1"/>
  <c r="J212" i="1" s="1"/>
  <c r="I217" i="1"/>
  <c r="I216" i="1" s="1"/>
  <c r="I212" i="1" s="1"/>
  <c r="L214" i="1"/>
  <c r="L213" i="1" s="1"/>
  <c r="K214" i="1"/>
  <c r="J214" i="1"/>
  <c r="I214" i="1"/>
  <c r="K213" i="1"/>
  <c r="J213" i="1"/>
  <c r="I213" i="1"/>
  <c r="L207" i="1"/>
  <c r="L206" i="1" s="1"/>
  <c r="L205" i="1" s="1"/>
  <c r="K207" i="1"/>
  <c r="J207" i="1"/>
  <c r="I207" i="1"/>
  <c r="K206" i="1"/>
  <c r="J206" i="1"/>
  <c r="I206" i="1"/>
  <c r="K205" i="1"/>
  <c r="J205" i="1"/>
  <c r="I205" i="1"/>
  <c r="L203" i="1"/>
  <c r="L202" i="1" s="1"/>
  <c r="K203" i="1"/>
  <c r="J203" i="1"/>
  <c r="I203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L186" i="1" s="1"/>
  <c r="K187" i="1"/>
  <c r="J187" i="1"/>
  <c r="I187" i="1"/>
  <c r="K186" i="1"/>
  <c r="J186" i="1"/>
  <c r="I186" i="1"/>
  <c r="L184" i="1"/>
  <c r="L183" i="1" s="1"/>
  <c r="L182" i="1" s="1"/>
  <c r="K184" i="1"/>
  <c r="J184" i="1"/>
  <c r="I184" i="1"/>
  <c r="K183" i="1"/>
  <c r="J183" i="1"/>
  <c r="I183" i="1"/>
  <c r="K182" i="1"/>
  <c r="J182" i="1"/>
  <c r="I182" i="1"/>
  <c r="L176" i="1"/>
  <c r="K176" i="1"/>
  <c r="J176" i="1"/>
  <c r="I176" i="1"/>
  <c r="L175" i="1"/>
  <c r="K175" i="1"/>
  <c r="J175" i="1"/>
  <c r="I175" i="1"/>
  <c r="L171" i="1"/>
  <c r="K171" i="1"/>
  <c r="J171" i="1"/>
  <c r="J170" i="1" s="1"/>
  <c r="J169" i="1" s="1"/>
  <c r="J164" i="1" s="1"/>
  <c r="I171" i="1"/>
  <c r="L170" i="1"/>
  <c r="L169" i="1" s="1"/>
  <c r="K170" i="1"/>
  <c r="K169" i="1" s="1"/>
  <c r="K164" i="1" s="1"/>
  <c r="I170" i="1"/>
  <c r="L167" i="1"/>
  <c r="L166" i="1" s="1"/>
  <c r="L165" i="1" s="1"/>
  <c r="K167" i="1"/>
  <c r="J167" i="1"/>
  <c r="I167" i="1"/>
  <c r="K166" i="1"/>
  <c r="J166" i="1"/>
  <c r="I166" i="1"/>
  <c r="K165" i="1"/>
  <c r="J165" i="1"/>
  <c r="I165" i="1"/>
  <c r="L162" i="1"/>
  <c r="L161" i="1" s="1"/>
  <c r="K162" i="1"/>
  <c r="K161" i="1" s="1"/>
  <c r="K155" i="1" s="1"/>
  <c r="K154" i="1" s="1"/>
  <c r="J162" i="1"/>
  <c r="J161" i="1" s="1"/>
  <c r="J155" i="1" s="1"/>
  <c r="J154" i="1" s="1"/>
  <c r="I162" i="1"/>
  <c r="I161" i="1" s="1"/>
  <c r="I155" i="1" s="1"/>
  <c r="I154" i="1" s="1"/>
  <c r="L157" i="1"/>
  <c r="K157" i="1"/>
  <c r="J157" i="1"/>
  <c r="I157" i="1"/>
  <c r="L156" i="1"/>
  <c r="K156" i="1"/>
  <c r="J156" i="1"/>
  <c r="I156" i="1"/>
  <c r="L151" i="1"/>
  <c r="L150" i="1" s="1"/>
  <c r="L149" i="1" s="1"/>
  <c r="K151" i="1"/>
  <c r="K150" i="1" s="1"/>
  <c r="K149" i="1" s="1"/>
  <c r="J151" i="1"/>
  <c r="J150" i="1" s="1"/>
  <c r="J149" i="1" s="1"/>
  <c r="I151" i="1"/>
  <c r="I150" i="1"/>
  <c r="I149" i="1" s="1"/>
  <c r="L147" i="1"/>
  <c r="K147" i="1"/>
  <c r="J147" i="1"/>
  <c r="I147" i="1"/>
  <c r="L146" i="1"/>
  <c r="K146" i="1"/>
  <c r="J146" i="1"/>
  <c r="I146" i="1"/>
  <c r="L143" i="1"/>
  <c r="L142" i="1" s="1"/>
  <c r="L141" i="1" s="1"/>
  <c r="K143" i="1"/>
  <c r="J143" i="1"/>
  <c r="I143" i="1"/>
  <c r="K142" i="1"/>
  <c r="K141" i="1" s="1"/>
  <c r="J142" i="1"/>
  <c r="I142" i="1"/>
  <c r="J141" i="1"/>
  <c r="I141" i="1"/>
  <c r="L138" i="1"/>
  <c r="L137" i="1" s="1"/>
  <c r="L136" i="1" s="1"/>
  <c r="L135" i="1" s="1"/>
  <c r="K138" i="1"/>
  <c r="K137" i="1" s="1"/>
  <c r="K136" i="1" s="1"/>
  <c r="J138" i="1"/>
  <c r="J137" i="1" s="1"/>
  <c r="J136" i="1" s="1"/>
  <c r="I138" i="1"/>
  <c r="I137" i="1" s="1"/>
  <c r="I136" i="1" s="1"/>
  <c r="L133" i="1"/>
  <c r="L132" i="1" s="1"/>
  <c r="L131" i="1" s="1"/>
  <c r="K133" i="1"/>
  <c r="K132" i="1" s="1"/>
  <c r="K131" i="1" s="1"/>
  <c r="J133" i="1"/>
  <c r="I133" i="1"/>
  <c r="J132" i="1"/>
  <c r="J131" i="1" s="1"/>
  <c r="I132" i="1"/>
  <c r="I131" i="1" s="1"/>
  <c r="I109" i="1" s="1"/>
  <c r="L129" i="1"/>
  <c r="L128" i="1" s="1"/>
  <c r="L127" i="1" s="1"/>
  <c r="K129" i="1"/>
  <c r="K128" i="1" s="1"/>
  <c r="K127" i="1" s="1"/>
  <c r="J129" i="1"/>
  <c r="I129" i="1"/>
  <c r="J128" i="1"/>
  <c r="I128" i="1"/>
  <c r="J127" i="1"/>
  <c r="I127" i="1"/>
  <c r="L125" i="1"/>
  <c r="L124" i="1" s="1"/>
  <c r="L123" i="1" s="1"/>
  <c r="K125" i="1"/>
  <c r="K124" i="1" s="1"/>
  <c r="K123" i="1" s="1"/>
  <c r="J125" i="1"/>
  <c r="I125" i="1"/>
  <c r="J124" i="1"/>
  <c r="I124" i="1"/>
  <c r="J123" i="1"/>
  <c r="I123" i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/>
  <c r="I119" i="1"/>
  <c r="L117" i="1"/>
  <c r="L116" i="1" s="1"/>
  <c r="L115" i="1" s="1"/>
  <c r="K117" i="1"/>
  <c r="K116" i="1" s="1"/>
  <c r="K115" i="1" s="1"/>
  <c r="J117" i="1"/>
  <c r="I117" i="1"/>
  <c r="J116" i="1"/>
  <c r="J115" i="1" s="1"/>
  <c r="I116" i="1"/>
  <c r="I115" i="1"/>
  <c r="L112" i="1"/>
  <c r="K112" i="1"/>
  <c r="K111" i="1" s="1"/>
  <c r="K110" i="1" s="1"/>
  <c r="J112" i="1"/>
  <c r="I112" i="1"/>
  <c r="L111" i="1"/>
  <c r="L110" i="1" s="1"/>
  <c r="J111" i="1"/>
  <c r="J110" i="1" s="1"/>
  <c r="I111" i="1"/>
  <c r="I110" i="1"/>
  <c r="L106" i="1"/>
  <c r="K106" i="1"/>
  <c r="J106" i="1"/>
  <c r="I106" i="1"/>
  <c r="L105" i="1"/>
  <c r="K105" i="1"/>
  <c r="J105" i="1"/>
  <c r="I105" i="1"/>
  <c r="I100" i="1" s="1"/>
  <c r="I89" i="1" s="1"/>
  <c r="L102" i="1"/>
  <c r="L101" i="1" s="1"/>
  <c r="L100" i="1" s="1"/>
  <c r="K102" i="1"/>
  <c r="K101" i="1" s="1"/>
  <c r="K100" i="1" s="1"/>
  <c r="J102" i="1"/>
  <c r="I102" i="1"/>
  <c r="J101" i="1"/>
  <c r="I101" i="1"/>
  <c r="L97" i="1"/>
  <c r="K97" i="1"/>
  <c r="J97" i="1"/>
  <c r="I97" i="1"/>
  <c r="L96" i="1"/>
  <c r="L95" i="1" s="1"/>
  <c r="K96" i="1"/>
  <c r="J96" i="1"/>
  <c r="J95" i="1" s="1"/>
  <c r="I96" i="1"/>
  <c r="K95" i="1"/>
  <c r="I95" i="1"/>
  <c r="L92" i="1"/>
  <c r="K92" i="1"/>
  <c r="K91" i="1" s="1"/>
  <c r="K90" i="1" s="1"/>
  <c r="K89" i="1" s="1"/>
  <c r="J92" i="1"/>
  <c r="J91" i="1" s="1"/>
  <c r="J90" i="1" s="1"/>
  <c r="I92" i="1"/>
  <c r="L91" i="1"/>
  <c r="L90" i="1" s="1"/>
  <c r="I91" i="1"/>
  <c r="I90" i="1"/>
  <c r="L85" i="1"/>
  <c r="L84" i="1" s="1"/>
  <c r="L83" i="1" s="1"/>
  <c r="L82" i="1" s="1"/>
  <c r="K85" i="1"/>
  <c r="K84" i="1" s="1"/>
  <c r="K83" i="1" s="1"/>
  <c r="K82" i="1" s="1"/>
  <c r="J85" i="1"/>
  <c r="J84" i="1" s="1"/>
  <c r="J83" i="1" s="1"/>
  <c r="J82" i="1" s="1"/>
  <c r="I85" i="1"/>
  <c r="I84" i="1"/>
  <c r="I83" i="1"/>
  <c r="I82" i="1" s="1"/>
  <c r="L80" i="1"/>
  <c r="L79" i="1" s="1"/>
  <c r="L78" i="1" s="1"/>
  <c r="K80" i="1"/>
  <c r="K79" i="1" s="1"/>
  <c r="K78" i="1" s="1"/>
  <c r="J80" i="1"/>
  <c r="J79" i="1" s="1"/>
  <c r="J78" i="1" s="1"/>
  <c r="I80" i="1"/>
  <c r="I79" i="1"/>
  <c r="I78" i="1"/>
  <c r="I61" i="1" s="1"/>
  <c r="L74" i="1"/>
  <c r="L73" i="1" s="1"/>
  <c r="K74" i="1"/>
  <c r="K73" i="1" s="1"/>
  <c r="J74" i="1"/>
  <c r="I74" i="1"/>
  <c r="J73" i="1"/>
  <c r="I73" i="1"/>
  <c r="L69" i="1"/>
  <c r="L68" i="1" s="1"/>
  <c r="K69" i="1"/>
  <c r="K68" i="1" s="1"/>
  <c r="K62" i="1" s="1"/>
  <c r="J69" i="1"/>
  <c r="J68" i="1" s="1"/>
  <c r="I69" i="1"/>
  <c r="I68" i="1"/>
  <c r="L64" i="1"/>
  <c r="L63" i="1" s="1"/>
  <c r="K64" i="1"/>
  <c r="J64" i="1"/>
  <c r="I64" i="1"/>
  <c r="K63" i="1"/>
  <c r="J63" i="1"/>
  <c r="J62" i="1" s="1"/>
  <c r="I63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L39" i="1" s="1"/>
  <c r="L38" i="1" s="1"/>
  <c r="K40" i="1"/>
  <c r="K39" i="1" s="1"/>
  <c r="K38" i="1" s="1"/>
  <c r="J40" i="1"/>
  <c r="J39" i="1" s="1"/>
  <c r="J38" i="1" s="1"/>
  <c r="I40" i="1"/>
  <c r="I39" i="1"/>
  <c r="I38" i="1"/>
  <c r="L36" i="1"/>
  <c r="K36" i="1"/>
  <c r="J36" i="1"/>
  <c r="I36" i="1"/>
  <c r="L34" i="1"/>
  <c r="K34" i="1"/>
  <c r="J34" i="1"/>
  <c r="I34" i="1"/>
  <c r="L33" i="1"/>
  <c r="L32" i="1" s="1"/>
  <c r="K33" i="1"/>
  <c r="J33" i="1"/>
  <c r="J32" i="1" s="1"/>
  <c r="J31" i="1" s="1"/>
  <c r="I33" i="1"/>
  <c r="K32" i="1"/>
  <c r="I32" i="1"/>
  <c r="I31" i="1"/>
  <c r="K181" i="1" l="1"/>
  <c r="J181" i="1"/>
  <c r="J180" i="1" s="1"/>
  <c r="I181" i="1"/>
  <c r="I234" i="1"/>
  <c r="L235" i="1"/>
  <c r="K180" i="1"/>
  <c r="L234" i="1"/>
  <c r="I299" i="1"/>
  <c r="L332" i="1"/>
  <c r="L299" i="1" s="1"/>
  <c r="I169" i="1"/>
  <c r="I164" i="1" s="1"/>
  <c r="I30" i="1" s="1"/>
  <c r="I135" i="1"/>
  <c r="J135" i="1"/>
  <c r="K135" i="1"/>
  <c r="J109" i="1"/>
  <c r="K109" i="1"/>
  <c r="J100" i="1"/>
  <c r="K61" i="1"/>
  <c r="J61" i="1"/>
  <c r="L181" i="1"/>
  <c r="L62" i="1"/>
  <c r="L61" i="1" s="1"/>
  <c r="J89" i="1"/>
  <c r="L109" i="1"/>
  <c r="L155" i="1"/>
  <c r="L154" i="1" s="1"/>
  <c r="L164" i="1"/>
  <c r="L212" i="1"/>
  <c r="K31" i="1"/>
  <c r="L31" i="1"/>
  <c r="L89" i="1"/>
  <c r="I180" i="1" l="1"/>
  <c r="I364" i="1"/>
  <c r="L180" i="1"/>
  <c r="J30" i="1"/>
  <c r="J364" i="1" s="1"/>
  <c r="K30" i="1"/>
  <c r="K364" i="1" s="1"/>
  <c r="L30" i="1"/>
  <c r="L364" i="1" l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<sst xmlns="http://schemas.openxmlformats.org/spreadsheetml/2006/main" count="385" uniqueCount="235">
  <si>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</si>
  <si>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</si>
  <si>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</si>
  <si>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</si>
  <si>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</si>
  <si>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</si>
  <si>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</si>
  <si>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</si>
  <si>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</si>
  <si>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</si>
  <si>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</si>
  <si>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</si>
  <si>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</si>
  <si>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</si>
  <si>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4  d.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</si>
  <si>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</si>
  <si>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</si>
  <si>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</si>
  <si>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</si>
  <si>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</si>
  <si>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</si>
  <si>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</si>
  <si>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</si>
  <si>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</si>
  <si>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</si>
  <si>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</si>
  <si>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</si>
  <si>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</si>
  <si>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</si>
  <si>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</si>
  <si>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</si>
  <si>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</si>
  <si>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</si>
  <si>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</si>
  <si>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</si>
  <si>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</si>
  <si>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</si>
  <si>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</si>
  <si>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</si>
  <si>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</si>
  <si>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</si>
  <si>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</si>
  <si>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</si>
  <si>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</si>
  <si>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</si>
  <si>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</si>
  <si>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</si>
  <si>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</si>
  <si>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</si>
  <si>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</si>
  <si>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</si>
  <si>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</si>
  <si>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</si>
  <si>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</si>
  <si>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</si>
  <si>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</si>
  <si>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</si>
  <si>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</si>
  <si>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</si>
  <si>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</si>
  <si>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</si>
  <si>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</si>
  <si>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</si>
  <si>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</si>
  <si>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</si>
  <si>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</si>
  <si>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</si>
  <si>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</si>
  <si>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</si>
  <si>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</si>
  <si>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</si>
  <si>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</si>
  <si>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</si>
  <si>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</si>
  <si>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</si>
  <si>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</si>
  <si>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</si>
  <si>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</si>
  <si>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</si>
  <si>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</si>
  <si>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</si>
  <si>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</si>
  <si>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</si>
  <si>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</si>
  <si>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</si>
  <si>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</si>
  <si>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</si>
  <si>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</si>
  <si>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</si>
  <si>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</si>
  <si>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</si>
  <si>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</si>
  <si>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</si>
  <si>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</si>
  <si>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</si>
  <si>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</si>
  <si>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</si>
  <si>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</si>
  <si>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</si>
  <si>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</si>
  <si>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</si>
  <si>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</si>
  <si>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</si>
  <si>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</si>
  <si>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</si>
  <si>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</si>
  <si>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</si>
  <si>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</si>
  <si>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</si>
  <si>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</si>
  <si>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</si>
  <si>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</si>
  <si>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</si>
  <si>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</si>
  <si>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</si>
  <si>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</si>
  <si>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</si>
  <si>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</si>
  <si>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</si>
  <si>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</si>
  <si>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</si>
  <si>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</si>
  <si>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</si>
  <si>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</si>
  <si>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</si>
  <si>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</si>
  <si>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</si>
  <si>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</si>
  <si>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</si>
  <si>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</si>
  <si>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</si>
  <si>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</si>
  <si>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</si>
  <si>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</si>
  <si>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</si>
  <si>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</si>
  <si>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</si>
  <si>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</si>
  <si>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</si>
  <si>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</si>
  <si>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</si>
  <si>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</si>
  <si>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</si>
  <si>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</si>
  <si>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</si>
  <si>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</si>
  <si>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</si>
  <si>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</si>
  <si>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</si>
  <si>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</si>
  <si>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</si>
  <si>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</si>
  <si>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</si>
  <si>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</si>
  <si>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</si>
  <si>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</si>
  <si>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</si>
  <si>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</si>
  <si>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</si>
  <si>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</si>
  <si>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</si>
  <si>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</si>
  <si>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</si>
  <si>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</si>
  <si>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</si>
  <si>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</si>
  <si>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</si>
  <si>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</si>
  <si>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</si>
  <si>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</si>
  <si>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</si>
  <si>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</si>
  <si>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</si>
  <si>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</si>
  <si>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</si>
  <si>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</si>
  <si>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</si>
  <si>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</si>
  <si>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</si>
  <si>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</si>
  <si>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</si>
  <si>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</si>
  <si>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</si>
  <si>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</si>
  <si>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</si>
  <si>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</si>
  <si>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</si>
  <si>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</si>
  <si>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</si>
  <si>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</si>
  <si>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</si>
  <si>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</si>
  <si>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</si>
  <si>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</si>
  <si>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</si>
  <si>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</si>
  <si>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</si>
  <si>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</si>
  <si>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</si>
  <si>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</si>
  <si>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</si>
  <si>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</si>
  <si>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</si>
  <si>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</si>
  <si>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</si>
  <si>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</si>
  <si>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</si>
  <si>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</si>
  <si>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</si>
  <si>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</si>
  <si>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</si>
  <si>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</si>
  <si>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</si>
  <si>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</si>
  <si>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</si>
  <si>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</si>
  <si>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</si>
  <si>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</si>
  <si>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</si>
  <si>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</si>
  <si>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</si>
  <si>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</si>
  <si>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</si>
  <si>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</si>
  <si>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</si>
  <si>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</si>
  <si>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</si>
  <si>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</si>
  <si>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</si>
  <si>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</si>
  <si>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</si>
  <si>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</si>
  <si>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</si>
  <si>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 xml:space="preserve">                                                                                       (data)</t>
  </si>
  <si>
    <t>SOCIALINĖS PARAMOSĮGYVENDINIMAS IR SVEIKATOS APSAUGOS PASLAUGŲ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</si>
</sst>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0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21" fillId="0" borderId="0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209" fillId="0" borderId="0" xfId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23" colorId="9" zoomScaleNormal="100" workbookViewId="0">
      <selection activeCell="K54" sqref="K54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23.25" customHeight="1" x14ac:dyDescent="0.2">
      <c r="A6" s="195" t="s">
        <v>6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8"/>
    </row>
    <row r="7" spans="1:16" ht="18.75" customHeight="1" x14ac:dyDescent="0.2">
      <c r="A7" s="190" t="s">
        <v>7</v>
      </c>
      <c r="B7" s="191"/>
      <c r="C7" s="191"/>
      <c r="D7" s="191"/>
      <c r="E7" s="191"/>
      <c r="F7" s="192"/>
      <c r="G7" s="191"/>
      <c r="H7" s="191"/>
      <c r="I7" s="191"/>
      <c r="J7" s="191"/>
      <c r="K7" s="191"/>
      <c r="L7" s="191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3" t="s">
        <v>8</v>
      </c>
      <c r="H8" s="193"/>
      <c r="I8" s="193"/>
      <c r="J8" s="193"/>
      <c r="K8" s="193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4" t="s">
        <v>12</v>
      </c>
      <c r="H11" s="194"/>
      <c r="I11" s="194"/>
      <c r="J11" s="194"/>
      <c r="K11" s="194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9" t="s">
        <v>233</v>
      </c>
      <c r="H16" s="218"/>
      <c r="I16" s="218"/>
      <c r="J16" s="218"/>
      <c r="K16" s="218"/>
      <c r="L16" s="14"/>
    </row>
    <row r="17" spans="1:17" ht="13.5" customHeight="1" x14ac:dyDescent="0.25">
      <c r="A17" s="14"/>
      <c r="B17" s="18"/>
      <c r="C17" s="18"/>
      <c r="D17" s="220" t="s">
        <v>234</v>
      </c>
      <c r="E17" s="221"/>
      <c r="F17" s="221"/>
      <c r="G17" s="221"/>
      <c r="H17" s="221"/>
      <c r="I17" s="221"/>
      <c r="J17" s="221"/>
      <c r="K17" s="221"/>
      <c r="L17" s="221"/>
    </row>
    <row r="18" spans="1:17" ht="12" customHeight="1" x14ac:dyDescent="0.2">
      <c r="A18" s="188" t="s">
        <v>15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3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7" t="s">
        <v>24</v>
      </c>
      <c r="H25" s="217"/>
      <c r="I25" s="37">
        <v>10</v>
      </c>
      <c r="J25" s="38">
        <v>4</v>
      </c>
      <c r="K25" s="25">
        <v>1</v>
      </c>
      <c r="L25" s="25">
        <v>40</v>
      </c>
      <c r="M25" s="19"/>
    </row>
    <row r="26" spans="1:17" ht="18.75" customHeight="1" x14ac:dyDescent="0.2">
      <c r="A26" s="189" t="s">
        <v>25</v>
      </c>
      <c r="B26" s="189"/>
      <c r="C26" s="189"/>
      <c r="D26" s="189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2" t="s">
        <v>27</v>
      </c>
      <c r="B27" s="203"/>
      <c r="C27" s="203"/>
      <c r="D27" s="203"/>
      <c r="E27" s="203"/>
      <c r="F27" s="203"/>
      <c r="G27" s="206" t="s">
        <v>28</v>
      </c>
      <c r="H27" s="208" t="s">
        <v>29</v>
      </c>
      <c r="I27" s="210" t="s">
        <v>30</v>
      </c>
      <c r="J27" s="211"/>
      <c r="K27" s="212" t="s">
        <v>31</v>
      </c>
      <c r="L27" s="214" t="s">
        <v>32</v>
      </c>
      <c r="M27" s="40"/>
    </row>
    <row r="28" spans="1:17" ht="46.5" customHeight="1" x14ac:dyDescent="0.2">
      <c r="A28" s="204"/>
      <c r="B28" s="205"/>
      <c r="C28" s="205"/>
      <c r="D28" s="205"/>
      <c r="E28" s="205"/>
      <c r="F28" s="205"/>
      <c r="G28" s="207"/>
      <c r="H28" s="209"/>
      <c r="I28" s="41" t="s">
        <v>33</v>
      </c>
      <c r="J28" s="42" t="s">
        <v>34</v>
      </c>
      <c r="K28" s="213"/>
      <c r="L28" s="215"/>
    </row>
    <row r="29" spans="1:17" ht="11.25" customHeight="1" x14ac:dyDescent="0.2">
      <c r="A29" s="196" t="s">
        <v>35</v>
      </c>
      <c r="B29" s="197"/>
      <c r="C29" s="197"/>
      <c r="D29" s="197"/>
      <c r="E29" s="197"/>
      <c r="F29" s="198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18200</v>
      </c>
      <c r="J30" s="54">
        <f>SUM(J31+J42+J61+J82+J89+J109+J135+J154+J164)</f>
        <v>6000</v>
      </c>
      <c r="K30" s="54">
        <f>SUM(K31+K42+K61+K82+K89+K109+K135+K154+K164)</f>
        <v>1368.3</v>
      </c>
      <c r="L30" s="54">
        <f>SUM(L31+L42+L61+L82+L89+L109+L135+L154+L164)</f>
        <v>1368.3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/>
      <c r="J41" s="72"/>
      <c r="K41" s="72"/>
      <c r="L41" s="72"/>
      <c r="Q41" s="66"/>
      <c r="R41" s="66"/>
    </row>
    <row r="42" spans="1:19" ht="1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1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2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0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hidden="1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/>
      <c r="J60" s="72"/>
      <c r="K60" s="72"/>
      <c r="L60" s="72"/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6.5" hidden="1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2.7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0.75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0.7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18200</v>
      </c>
      <c r="J135" s="103">
        <f>SUM(J136+J141+J149)</f>
        <v>6000</v>
      </c>
      <c r="K135" s="69">
        <f>SUM(K136+K141+K149)</f>
        <v>1368.3</v>
      </c>
      <c r="L135" s="54">
        <f>SUM(L136+L141+L149)</f>
        <v>1368.3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18200</v>
      </c>
      <c r="J141" s="107">
        <f>J142+J146</f>
        <v>6000</v>
      </c>
      <c r="K141" s="107">
        <f>K142+K146</f>
        <v>1368.3</v>
      </c>
      <c r="L141" s="107">
        <f>L142+L146</f>
        <v>1368.3</v>
      </c>
    </row>
    <row r="142" spans="1:12" ht="26.25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18200</v>
      </c>
      <c r="J142" s="103">
        <f>J143</f>
        <v>6000</v>
      </c>
      <c r="K142" s="69">
        <f>K143</f>
        <v>1368.3</v>
      </c>
      <c r="L142" s="54">
        <f>L143</f>
        <v>1368.3</v>
      </c>
    </row>
    <row r="143" spans="1:12" ht="26.25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18200</v>
      </c>
      <c r="J143" s="103">
        <f>SUM(J144:J145)</f>
        <v>6000</v>
      </c>
      <c r="K143" s="69">
        <f>SUM(K144:K145)</f>
        <v>1368.3</v>
      </c>
      <c r="L143" s="54">
        <f>SUM(L144:L145)</f>
        <v>1368.3</v>
      </c>
    </row>
    <row r="144" spans="1:12" ht="12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4.25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>
        <v>18200</v>
      </c>
      <c r="J145" s="72">
        <v>6000</v>
      </c>
      <c r="K145" s="72">
        <v>1368.3</v>
      </c>
      <c r="L145" s="72">
        <v>1368.3</v>
      </c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8.2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0.75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7.7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1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6.2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0.75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41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0.7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18200</v>
      </c>
      <c r="J364" s="123">
        <f>SUM(J30+J180)</f>
        <v>6000</v>
      </c>
      <c r="K364" s="123">
        <f>SUM(K30+K180)</f>
        <v>1368.3</v>
      </c>
      <c r="L364" s="123">
        <f>SUM(L30+L180)</f>
        <v>1368.3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5" t="s">
        <v>225</v>
      </c>
      <c r="B366" s="195"/>
      <c r="C366" s="195"/>
      <c r="D366" s="195"/>
      <c r="E366" s="195"/>
      <c r="F366" s="195"/>
      <c r="G366" s="195"/>
      <c r="H366" s="195"/>
      <c r="I366" s="175"/>
      <c r="J366" s="176"/>
      <c r="K366" s="216" t="s">
        <v>226</v>
      </c>
      <c r="L366" s="216"/>
    </row>
    <row r="367" spans="1:12" ht="18.7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199" t="s">
        <v>229</v>
      </c>
      <c r="L367" s="199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5" t="s">
        <v>230</v>
      </c>
      <c r="B369" s="195"/>
      <c r="C369" s="195"/>
      <c r="D369" s="195"/>
      <c r="E369" s="195"/>
      <c r="F369" s="195"/>
      <c r="G369" s="195"/>
      <c r="H369" s="195"/>
      <c r="I369" s="175"/>
      <c r="J369" s="176"/>
      <c r="K369" s="216" t="s">
        <v>231</v>
      </c>
      <c r="L369" s="216"/>
    </row>
    <row r="370" spans="1:12" ht="26.25" customHeight="1" x14ac:dyDescent="0.2">
      <c r="A370" s="14"/>
      <c r="B370" s="14"/>
      <c r="C370" s="14"/>
      <c r="D370" s="200" t="s">
        <v>232</v>
      </c>
      <c r="E370" s="201"/>
      <c r="F370" s="201"/>
      <c r="G370" s="201"/>
      <c r="H370" s="28"/>
      <c r="I370" s="181" t="s">
        <v>228</v>
      </c>
      <c r="J370" s="14"/>
      <c r="K370" s="199" t="s">
        <v>229</v>
      </c>
      <c r="L370" s="199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A18:L18"/>
    <mergeCell ref="A26:D26"/>
    <mergeCell ref="D17:L17"/>
  </mergeCells>
  <pageMargins left="0.9055118110236221" right="0" top="0" bottom="0" header="0.31496062992125984" footer="0.31496062992125984"/>
  <pageSetup paperSize="9" scale="8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2022-04-04T10:55:35Z</cp:lastPrinted>
  <dcterms:modified xsi:type="dcterms:W3CDTF">2022-04-04T10:56:09Z</dcterms:modified>
</cp:coreProperties>
</file>