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J332" i="1" s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I299" i="1" s="1"/>
  <c r="L299" i="1"/>
  <c r="K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J267" i="1" s="1"/>
  <c r="J234" i="1" s="1"/>
  <c r="I278" i="1"/>
  <c r="L277" i="1"/>
  <c r="K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L253" i="1" s="1"/>
  <c r="L235" i="1" s="1"/>
  <c r="L234" i="1" s="1"/>
  <c r="K254" i="1"/>
  <c r="J254" i="1"/>
  <c r="I254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K235" i="1"/>
  <c r="K234" i="1" s="1"/>
  <c r="J235" i="1"/>
  <c r="I235" i="1"/>
  <c r="I234" i="1" s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I216" i="1" s="1"/>
  <c r="L216" i="1"/>
  <c r="L212" i="1" s="1"/>
  <c r="K216" i="1"/>
  <c r="K212" i="1" s="1"/>
  <c r="J216" i="1"/>
  <c r="L214" i="1"/>
  <c r="K214" i="1"/>
  <c r="J214" i="1"/>
  <c r="I214" i="1"/>
  <c r="I213" i="1" s="1"/>
  <c r="L213" i="1"/>
  <c r="K213" i="1"/>
  <c r="J213" i="1"/>
  <c r="J212" i="1"/>
  <c r="L207" i="1"/>
  <c r="K207" i="1"/>
  <c r="J207" i="1"/>
  <c r="J206" i="1" s="1"/>
  <c r="J205" i="1" s="1"/>
  <c r="J181" i="1" s="1"/>
  <c r="I207" i="1"/>
  <c r="I206" i="1" s="1"/>
  <c r="I205" i="1" s="1"/>
  <c r="L206" i="1"/>
  <c r="L205" i="1" s="1"/>
  <c r="K206" i="1"/>
  <c r="K205" i="1" s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I191" i="1" s="1"/>
  <c r="L191" i="1"/>
  <c r="K191" i="1"/>
  <c r="J191" i="1"/>
  <c r="L187" i="1"/>
  <c r="K187" i="1"/>
  <c r="J187" i="1"/>
  <c r="I187" i="1"/>
  <c r="I186" i="1" s="1"/>
  <c r="L186" i="1"/>
  <c r="K186" i="1"/>
  <c r="J186" i="1"/>
  <c r="L184" i="1"/>
  <c r="K184" i="1"/>
  <c r="J184" i="1"/>
  <c r="I184" i="1"/>
  <c r="I183" i="1" s="1"/>
  <c r="I182" i="1" s="1"/>
  <c r="L183" i="1"/>
  <c r="K183" i="1"/>
  <c r="J183" i="1"/>
  <c r="L182" i="1"/>
  <c r="K182" i="1"/>
  <c r="J182" i="1"/>
  <c r="L176" i="1"/>
  <c r="K176" i="1"/>
  <c r="J176" i="1"/>
  <c r="I176" i="1"/>
  <c r="L175" i="1"/>
  <c r="K175" i="1"/>
  <c r="J175" i="1"/>
  <c r="I175" i="1"/>
  <c r="L171" i="1"/>
  <c r="K171" i="1"/>
  <c r="K170" i="1" s="1"/>
  <c r="K169" i="1" s="1"/>
  <c r="K164" i="1" s="1"/>
  <c r="J171" i="1"/>
  <c r="J170" i="1" s="1"/>
  <c r="J169" i="1" s="1"/>
  <c r="J164" i="1" s="1"/>
  <c r="I171" i="1"/>
  <c r="I170" i="1" s="1"/>
  <c r="I169" i="1" s="1"/>
  <c r="L170" i="1"/>
  <c r="L169" i="1"/>
  <c r="L164" i="1" s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2" i="1"/>
  <c r="L161" i="1" s="1"/>
  <c r="L155" i="1" s="1"/>
  <c r="L154" i="1" s="1"/>
  <c r="K162" i="1"/>
  <c r="J162" i="1"/>
  <c r="I162" i="1"/>
  <c r="I161" i="1" s="1"/>
  <c r="K161" i="1"/>
  <c r="J161" i="1"/>
  <c r="L157" i="1"/>
  <c r="K157" i="1"/>
  <c r="J157" i="1"/>
  <c r="I157" i="1"/>
  <c r="I156" i="1" s="1"/>
  <c r="L156" i="1"/>
  <c r="K156" i="1"/>
  <c r="J156" i="1"/>
  <c r="K155" i="1"/>
  <c r="K154" i="1" s="1"/>
  <c r="J155" i="1"/>
  <c r="J154" i="1" s="1"/>
  <c r="L151" i="1"/>
  <c r="K151" i="1"/>
  <c r="J151" i="1"/>
  <c r="I151" i="1"/>
  <c r="L150" i="1"/>
  <c r="L149" i="1" s="1"/>
  <c r="K150" i="1"/>
  <c r="K149" i="1" s="1"/>
  <c r="K135" i="1" s="1"/>
  <c r="J150" i="1"/>
  <c r="I150" i="1"/>
  <c r="I149" i="1" s="1"/>
  <c r="J149" i="1"/>
  <c r="J135" i="1" s="1"/>
  <c r="L147" i="1"/>
  <c r="K147" i="1"/>
  <c r="J147" i="1"/>
  <c r="I147" i="1"/>
  <c r="L146" i="1"/>
  <c r="K146" i="1"/>
  <c r="J146" i="1"/>
  <c r="I146" i="1"/>
  <c r="L143" i="1"/>
  <c r="K143" i="1"/>
  <c r="J143" i="1"/>
  <c r="I143" i="1"/>
  <c r="I142" i="1" s="1"/>
  <c r="I141" i="1" s="1"/>
  <c r="L142" i="1"/>
  <c r="K142" i="1"/>
  <c r="J142" i="1"/>
  <c r="L141" i="1"/>
  <c r="K141" i="1"/>
  <c r="J141" i="1"/>
  <c r="L138" i="1"/>
  <c r="K138" i="1"/>
  <c r="J138" i="1"/>
  <c r="I138" i="1"/>
  <c r="I137" i="1" s="1"/>
  <c r="I136" i="1" s="1"/>
  <c r="L137" i="1"/>
  <c r="L136" i="1" s="1"/>
  <c r="L135" i="1" s="1"/>
  <c r="K137" i="1"/>
  <c r="J137" i="1"/>
  <c r="K136" i="1"/>
  <c r="J136" i="1"/>
  <c r="L133" i="1"/>
  <c r="L132" i="1" s="1"/>
  <c r="L131" i="1" s="1"/>
  <c r="K133" i="1"/>
  <c r="K132" i="1" s="1"/>
  <c r="K131" i="1" s="1"/>
  <c r="K109" i="1" s="1"/>
  <c r="J133" i="1"/>
  <c r="I133" i="1"/>
  <c r="I132" i="1" s="1"/>
  <c r="I131" i="1" s="1"/>
  <c r="J132" i="1"/>
  <c r="J131" i="1" s="1"/>
  <c r="J109" i="1" s="1"/>
  <c r="L129" i="1"/>
  <c r="L128" i="1" s="1"/>
  <c r="L127" i="1" s="1"/>
  <c r="K129" i="1"/>
  <c r="J129" i="1"/>
  <c r="I129" i="1"/>
  <c r="I128" i="1" s="1"/>
  <c r="I127" i="1" s="1"/>
  <c r="K128" i="1"/>
  <c r="J128" i="1"/>
  <c r="K127" i="1"/>
  <c r="J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L120" i="1" s="1"/>
  <c r="L119" i="1" s="1"/>
  <c r="K121" i="1"/>
  <c r="J121" i="1"/>
  <c r="I121" i="1"/>
  <c r="I120" i="1" s="1"/>
  <c r="I119" i="1" s="1"/>
  <c r="K120" i="1"/>
  <c r="J120" i="1"/>
  <c r="K119" i="1"/>
  <c r="J119" i="1"/>
  <c r="L117" i="1"/>
  <c r="L116" i="1" s="1"/>
  <c r="L115" i="1" s="1"/>
  <c r="K117" i="1"/>
  <c r="J117" i="1"/>
  <c r="I117" i="1"/>
  <c r="I116" i="1" s="1"/>
  <c r="I115" i="1" s="1"/>
  <c r="K116" i="1"/>
  <c r="J116" i="1"/>
  <c r="K115" i="1"/>
  <c r="J115" i="1"/>
  <c r="L112" i="1"/>
  <c r="K112" i="1"/>
  <c r="J112" i="1"/>
  <c r="I112" i="1"/>
  <c r="L111" i="1"/>
  <c r="L110" i="1" s="1"/>
  <c r="L109" i="1" s="1"/>
  <c r="K111" i="1"/>
  <c r="J111" i="1"/>
  <c r="I111" i="1"/>
  <c r="I110" i="1" s="1"/>
  <c r="I109" i="1" s="1"/>
  <c r="K110" i="1"/>
  <c r="J110" i="1"/>
  <c r="L106" i="1"/>
  <c r="L105" i="1" s="1"/>
  <c r="K106" i="1"/>
  <c r="K105" i="1" s="1"/>
  <c r="K100" i="1" s="1"/>
  <c r="K89" i="1" s="1"/>
  <c r="J106" i="1"/>
  <c r="I106" i="1"/>
  <c r="I105" i="1" s="1"/>
  <c r="J105" i="1"/>
  <c r="J100" i="1" s="1"/>
  <c r="J89" i="1" s="1"/>
  <c r="L102" i="1"/>
  <c r="L101" i="1" s="1"/>
  <c r="K102" i="1"/>
  <c r="J102" i="1"/>
  <c r="I102" i="1"/>
  <c r="I101" i="1" s="1"/>
  <c r="K101" i="1"/>
  <c r="J101" i="1"/>
  <c r="L97" i="1"/>
  <c r="L96" i="1" s="1"/>
  <c r="L95" i="1" s="1"/>
  <c r="K97" i="1"/>
  <c r="J97" i="1"/>
  <c r="I97" i="1"/>
  <c r="I96" i="1" s="1"/>
  <c r="I95" i="1" s="1"/>
  <c r="K96" i="1"/>
  <c r="J96" i="1"/>
  <c r="K95" i="1"/>
  <c r="J95" i="1"/>
  <c r="L92" i="1"/>
  <c r="L91" i="1" s="1"/>
  <c r="L90" i="1" s="1"/>
  <c r="K92" i="1"/>
  <c r="J92" i="1"/>
  <c r="I92" i="1"/>
  <c r="I91" i="1" s="1"/>
  <c r="I90" i="1" s="1"/>
  <c r="K91" i="1"/>
  <c r="J91" i="1"/>
  <c r="K90" i="1"/>
  <c r="J90" i="1"/>
  <c r="L85" i="1"/>
  <c r="L84" i="1" s="1"/>
  <c r="L83" i="1" s="1"/>
  <c r="L82" i="1" s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0" i="1"/>
  <c r="L79" i="1" s="1"/>
  <c r="L78" i="1" s="1"/>
  <c r="K80" i="1"/>
  <c r="J80" i="1"/>
  <c r="I80" i="1"/>
  <c r="I79" i="1" s="1"/>
  <c r="I78" i="1" s="1"/>
  <c r="K79" i="1"/>
  <c r="K78" i="1" s="1"/>
  <c r="K61" i="1" s="1"/>
  <c r="J79" i="1"/>
  <c r="J78" i="1" s="1"/>
  <c r="J61" i="1" s="1"/>
  <c r="L74" i="1"/>
  <c r="L73" i="1" s="1"/>
  <c r="K74" i="1"/>
  <c r="J74" i="1"/>
  <c r="I74" i="1"/>
  <c r="I73" i="1" s="1"/>
  <c r="K73" i="1"/>
  <c r="J73" i="1"/>
  <c r="L69" i="1"/>
  <c r="L68" i="1" s="1"/>
  <c r="K69" i="1"/>
  <c r="J69" i="1"/>
  <c r="I69" i="1"/>
  <c r="K68" i="1"/>
  <c r="J68" i="1"/>
  <c r="I68" i="1"/>
  <c r="L64" i="1"/>
  <c r="K64" i="1"/>
  <c r="J64" i="1"/>
  <c r="I64" i="1"/>
  <c r="L63" i="1"/>
  <c r="K63" i="1"/>
  <c r="J63" i="1"/>
  <c r="I63" i="1"/>
  <c r="I62" i="1" s="1"/>
  <c r="I61" i="1" s="1"/>
  <c r="K62" i="1"/>
  <c r="J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J40" i="1"/>
  <c r="I40" i="1"/>
  <c r="I39" i="1" s="1"/>
  <c r="I38" i="1" s="1"/>
  <c r="K39" i="1"/>
  <c r="J39" i="1"/>
  <c r="K38" i="1"/>
  <c r="J38" i="1"/>
  <c r="L36" i="1"/>
  <c r="K36" i="1"/>
  <c r="J36" i="1"/>
  <c r="I36" i="1"/>
  <c r="L34" i="1"/>
  <c r="L33" i="1" s="1"/>
  <c r="L32" i="1" s="1"/>
  <c r="L31" i="1" s="1"/>
  <c r="K34" i="1"/>
  <c r="J34" i="1"/>
  <c r="I34" i="1"/>
  <c r="K33" i="1"/>
  <c r="J33" i="1"/>
  <c r="I33" i="1"/>
  <c r="I32" i="1" s="1"/>
  <c r="K32" i="1"/>
  <c r="J32" i="1"/>
  <c r="K31" i="1"/>
  <c r="J31" i="1"/>
  <c r="L181" i="1" l="1"/>
  <c r="K181" i="1"/>
  <c r="K180" i="1" s="1"/>
  <c r="L180" i="1"/>
  <c r="J299" i="1"/>
  <c r="J180" i="1" s="1"/>
  <c r="I100" i="1"/>
  <c r="I89" i="1" s="1"/>
  <c r="K30" i="1"/>
  <c r="J30" i="1"/>
  <c r="I31" i="1"/>
  <c r="L62" i="1"/>
  <c r="L61" i="1" s="1"/>
  <c r="L30" i="1" s="1"/>
  <c r="I135" i="1"/>
  <c r="I212" i="1"/>
  <c r="I181" i="1" s="1"/>
  <c r="I180" i="1" s="1"/>
  <c r="L100" i="1"/>
  <c r="L89" i="1" s="1"/>
  <c r="I155" i="1"/>
  <c r="I154" i="1" s="1"/>
  <c r="I164" i="1"/>
  <c r="L364" i="1" l="1"/>
  <c r="K364" i="1"/>
  <c r="J364" i="1"/>
  <c r="I30" i="1"/>
  <c r="I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<sst xmlns="http://schemas.openxmlformats.org/spreadsheetml/2006/main" count="385" uniqueCount="235">
  <si>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</si>
  <si>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</si>
  <si>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</si>
  <si>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</si>
  <si>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</si>
  <si>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</si>
  <si>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</si>
  <si>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</si>
  <si>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</si>
  <si>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rugsėjo 30 d.</t>
  </si>
  <si>
    <t/>
  </si>
  <si>
    <t>ketvirtinė</t>
  </si>
  <si>
    <t>(metinė, ketvirtinė)</t>
  </si>
  <si>
    <t>ATASKAITA</t>
  </si>
  <si>
    <t>2023 m. spalio 4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</si>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</sst>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="102" zoomScaleNormal="102" workbookViewId="0">
      <selection activeCell="G20" sqref="G20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4.2851562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4.2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3.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4.2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2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6.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8.75" customHeight="1" x14ac:dyDescent="0.2">
      <c r="A7" s="217" t="s">
        <v>7</v>
      </c>
      <c r="B7" s="218"/>
      <c r="C7" s="218"/>
      <c r="D7" s="218"/>
      <c r="E7" s="218"/>
      <c r="F7" s="219"/>
      <c r="G7" s="218"/>
      <c r="H7" s="218"/>
      <c r="I7" s="218"/>
      <c r="J7" s="218"/>
      <c r="K7" s="218"/>
      <c r="L7" s="218"/>
      <c r="M7" s="6"/>
    </row>
    <row r="8" spans="1:16" ht="17.2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6.5" customHeight="1" x14ac:dyDescent="0.2">
      <c r="A9" s="220" t="s">
        <v>9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6"/>
      <c r="P9" s="12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2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3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2" customHeight="1" x14ac:dyDescent="0.2">
      <c r="A13" s="13"/>
      <c r="B13" s="213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208" t="s">
        <v>14</v>
      </c>
      <c r="H15" s="208"/>
      <c r="I15" s="208"/>
      <c r="J15" s="208"/>
      <c r="K15" s="208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214" t="s">
        <v>15</v>
      </c>
      <c r="H16" s="214"/>
      <c r="I16" s="214"/>
      <c r="J16" s="214"/>
      <c r="K16" s="214"/>
      <c r="L16" s="13"/>
    </row>
    <row r="17" spans="1:17" ht="13.5" customHeight="1" x14ac:dyDescent="0.2">
      <c r="A17" s="13"/>
      <c r="B17" s="17"/>
      <c r="C17" s="17"/>
      <c r="D17" s="17"/>
      <c r="E17" s="221" t="s">
        <v>234</v>
      </c>
      <c r="F17" s="221"/>
      <c r="G17" s="221"/>
      <c r="H17" s="221"/>
      <c r="I17" s="221"/>
      <c r="J17" s="221"/>
      <c r="K17" s="221"/>
      <c r="L17" s="17"/>
    </row>
    <row r="18" spans="1:17" ht="12" customHeight="1" x14ac:dyDescent="0.2">
      <c r="A18" s="215" t="s">
        <v>16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18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17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18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19</v>
      </c>
      <c r="L21" s="24"/>
      <c r="M21" s="18"/>
    </row>
    <row r="22" spans="1:17" ht="12.75" customHeight="1" x14ac:dyDescent="0.2">
      <c r="A22" s="13"/>
      <c r="B22" s="13"/>
      <c r="C22" s="210"/>
      <c r="D22" s="211"/>
      <c r="E22" s="211"/>
      <c r="F22" s="212"/>
      <c r="G22" s="211"/>
      <c r="H22" s="211"/>
      <c r="I22" s="211"/>
      <c r="J22" s="13"/>
      <c r="K22" s="26" t="s">
        <v>20</v>
      </c>
      <c r="L22" s="28" t="s">
        <v>21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22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23</v>
      </c>
      <c r="H24" s="33"/>
      <c r="I24" s="34"/>
      <c r="J24" s="35"/>
      <c r="K24" s="24"/>
      <c r="L24" s="24" t="s">
        <v>24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206" t="s">
        <v>25</v>
      </c>
      <c r="H25" s="206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3.5" customHeight="1" x14ac:dyDescent="0.2">
      <c r="A26" s="39" t="s">
        <v>26</v>
      </c>
      <c r="B26" s="40"/>
      <c r="C26" s="40"/>
      <c r="D26" s="40"/>
      <c r="E26" s="216"/>
      <c r="F26" s="216"/>
      <c r="G26" s="216"/>
      <c r="H26" s="216"/>
      <c r="I26" s="216"/>
      <c r="J26" s="216"/>
      <c r="K26" s="216"/>
      <c r="L26" s="41" t="s">
        <v>27</v>
      </c>
      <c r="M26" s="42"/>
    </row>
    <row r="27" spans="1:17" ht="24" customHeight="1" x14ac:dyDescent="0.2">
      <c r="A27" s="186" t="s">
        <v>28</v>
      </c>
      <c r="B27" s="187"/>
      <c r="C27" s="187"/>
      <c r="D27" s="187"/>
      <c r="E27" s="187"/>
      <c r="F27" s="187"/>
      <c r="G27" s="190" t="s">
        <v>29</v>
      </c>
      <c r="H27" s="192" t="s">
        <v>30</v>
      </c>
      <c r="I27" s="194" t="s">
        <v>31</v>
      </c>
      <c r="J27" s="195"/>
      <c r="K27" s="196" t="s">
        <v>32</v>
      </c>
      <c r="L27" s="198" t="s">
        <v>33</v>
      </c>
      <c r="M27" s="42"/>
    </row>
    <row r="28" spans="1:17" ht="46.5" customHeight="1" x14ac:dyDescent="0.2">
      <c r="A28" s="188"/>
      <c r="B28" s="189"/>
      <c r="C28" s="189"/>
      <c r="D28" s="189"/>
      <c r="E28" s="189"/>
      <c r="F28" s="189"/>
      <c r="G28" s="191"/>
      <c r="H28" s="193"/>
      <c r="I28" s="43" t="s">
        <v>34</v>
      </c>
      <c r="J28" s="44" t="s">
        <v>35</v>
      </c>
      <c r="K28" s="197"/>
      <c r="L28" s="199"/>
    </row>
    <row r="29" spans="1:17" ht="11.25" customHeight="1" x14ac:dyDescent="0.2">
      <c r="A29" s="202" t="s">
        <v>36</v>
      </c>
      <c r="B29" s="203"/>
      <c r="C29" s="203"/>
      <c r="D29" s="203"/>
      <c r="E29" s="203"/>
      <c r="F29" s="20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45">
        <v>1</v>
      </c>
      <c r="I30" s="56">
        <f>SUM(I31+I42+I61+I82+I89+I109+I135+I154+I164)</f>
        <v>53500</v>
      </c>
      <c r="J30" s="56">
        <f>SUM(J31+J42+J61+J82+J89+J109+J135+J154+J164)</f>
        <v>47300</v>
      </c>
      <c r="K30" s="56">
        <f>SUM(K31+K42+K61+K82+K89+K109+K135+K154+K164)</f>
        <v>28610.449999999997</v>
      </c>
      <c r="L30" s="56">
        <f>SUM(L31+L42+L61+L82+L89+L109+L135+L154+L164)</f>
        <v>28610.449999999997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40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42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43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44</v>
      </c>
      <c r="H41" s="45">
        <v>12</v>
      </c>
      <c r="I41" s="75"/>
      <c r="J41" s="74"/>
      <c r="K41" s="74"/>
      <c r="L41" s="74"/>
      <c r="Q41" s="68"/>
      <c r="R41" s="68"/>
    </row>
    <row r="42" spans="1:19" ht="13.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45</v>
      </c>
      <c r="H42" s="45">
        <v>13</v>
      </c>
      <c r="I42" s="78">
        <f t="shared" ref="I42:L44" si="1">I43</f>
        <v>53500</v>
      </c>
      <c r="J42" s="79">
        <f t="shared" si="1"/>
        <v>47300</v>
      </c>
      <c r="K42" s="78">
        <f t="shared" si="1"/>
        <v>28610.449999999997</v>
      </c>
      <c r="L42" s="78">
        <f t="shared" si="1"/>
        <v>28610.449999999997</v>
      </c>
    </row>
    <row r="43" spans="1:19" ht="13.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45</v>
      </c>
      <c r="H43" s="45">
        <v>14</v>
      </c>
      <c r="I43" s="56">
        <f t="shared" si="1"/>
        <v>53500</v>
      </c>
      <c r="J43" s="71">
        <f t="shared" si="1"/>
        <v>47300</v>
      </c>
      <c r="K43" s="56">
        <f t="shared" si="1"/>
        <v>28610.449999999997</v>
      </c>
      <c r="L43" s="71">
        <f t="shared" si="1"/>
        <v>28610.449999999997</v>
      </c>
      <c r="Q43" s="68"/>
      <c r="S43" s="68"/>
    </row>
    <row r="44" spans="1:19" ht="13.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45</v>
      </c>
      <c r="H44" s="45">
        <v>15</v>
      </c>
      <c r="I44" s="56">
        <f t="shared" si="1"/>
        <v>53500</v>
      </c>
      <c r="J44" s="71">
        <f t="shared" si="1"/>
        <v>47300</v>
      </c>
      <c r="K44" s="80">
        <f t="shared" si="1"/>
        <v>28610.449999999997</v>
      </c>
      <c r="L44" s="80">
        <f t="shared" si="1"/>
        <v>28610.449999999997</v>
      </c>
      <c r="Q44" s="68"/>
      <c r="R44" s="68"/>
    </row>
    <row r="45" spans="1:19" ht="13.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45</v>
      </c>
      <c r="H45" s="45">
        <v>16</v>
      </c>
      <c r="I45" s="86">
        <f>SUM(I46:I60)</f>
        <v>53500</v>
      </c>
      <c r="J45" s="86">
        <f>SUM(J46:J60)</f>
        <v>47300</v>
      </c>
      <c r="K45" s="86">
        <f>SUM(K46:K60)</f>
        <v>28610.449999999997</v>
      </c>
      <c r="L45" s="86">
        <f>SUM(L46:L60)</f>
        <v>28610.449999999997</v>
      </c>
      <c r="Q45" s="68"/>
      <c r="R45" s="68"/>
    </row>
    <row r="46" spans="1:19" ht="1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46</v>
      </c>
      <c r="H46" s="45">
        <v>17</v>
      </c>
      <c r="I46" s="74">
        <v>32900</v>
      </c>
      <c r="J46" s="74">
        <v>29000</v>
      </c>
      <c r="K46" s="74">
        <v>15481.39</v>
      </c>
      <c r="L46" s="74">
        <v>15481.39</v>
      </c>
      <c r="Q46" s="68"/>
      <c r="R46" s="68"/>
    </row>
    <row r="47" spans="1:19" ht="26.25" hidden="1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47</v>
      </c>
      <c r="H47" s="45">
        <v>18</v>
      </c>
      <c r="I47" s="74"/>
      <c r="J47" s="74"/>
      <c r="K47" s="74"/>
      <c r="L47" s="74"/>
      <c r="Q47" s="68"/>
      <c r="R47" s="68"/>
    </row>
    <row r="48" spans="1:19" ht="13.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48</v>
      </c>
      <c r="H48" s="45">
        <v>19</v>
      </c>
      <c r="I48" s="74">
        <v>300</v>
      </c>
      <c r="J48" s="74">
        <v>300</v>
      </c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49</v>
      </c>
      <c r="H49" s="45">
        <v>20</v>
      </c>
      <c r="I49" s="74">
        <v>8000</v>
      </c>
      <c r="J49" s="74">
        <v>6000</v>
      </c>
      <c r="K49" s="74">
        <v>1928.32</v>
      </c>
      <c r="L49" s="74">
        <v>1928.32</v>
      </c>
      <c r="Q49" s="68"/>
      <c r="R49" s="68"/>
    </row>
    <row r="50" spans="1:19" ht="0.75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50</v>
      </c>
      <c r="H50" s="45">
        <v>21</v>
      </c>
      <c r="I50" s="74"/>
      <c r="J50" s="74"/>
      <c r="K50" s="74"/>
      <c r="L50" s="74"/>
      <c r="Q50" s="68"/>
      <c r="R50" s="68"/>
    </row>
    <row r="51" spans="1:19" ht="12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51</v>
      </c>
      <c r="H51" s="45">
        <v>22</v>
      </c>
      <c r="I51" s="75">
        <v>1000</v>
      </c>
      <c r="J51" s="74">
        <v>700</v>
      </c>
      <c r="K51" s="74"/>
      <c r="L51" s="74"/>
      <c r="Q51" s="68"/>
      <c r="R51" s="68"/>
    </row>
    <row r="52" spans="1:19" ht="15.75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52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53</v>
      </c>
      <c r="H53" s="45">
        <v>24</v>
      </c>
      <c r="I53" s="75"/>
      <c r="J53" s="75"/>
      <c r="K53" s="75"/>
      <c r="L53" s="75"/>
      <c r="Q53" s="68"/>
      <c r="R53" s="68"/>
    </row>
    <row r="54" spans="1:19" ht="27.75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54</v>
      </c>
      <c r="H54" s="45">
        <v>25</v>
      </c>
      <c r="I54" s="75"/>
      <c r="J54" s="74"/>
      <c r="K54" s="74"/>
      <c r="L54" s="74"/>
      <c r="Q54" s="68"/>
      <c r="R54" s="68"/>
    </row>
    <row r="55" spans="1:19" ht="1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55</v>
      </c>
      <c r="H55" s="45">
        <v>26</v>
      </c>
      <c r="I55" s="75"/>
      <c r="J55" s="74"/>
      <c r="K55" s="74"/>
      <c r="L55" s="74"/>
      <c r="Q55" s="68"/>
      <c r="R55" s="68"/>
    </row>
    <row r="56" spans="1:19" ht="27.75" hidden="1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56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57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58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59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60</v>
      </c>
      <c r="H60" s="45">
        <v>31</v>
      </c>
      <c r="I60" s="75">
        <v>11300</v>
      </c>
      <c r="J60" s="74">
        <v>11300</v>
      </c>
      <c r="K60" s="74">
        <v>11200.74</v>
      </c>
      <c r="L60" s="74">
        <v>11200.74</v>
      </c>
      <c r="Q60" s="68"/>
      <c r="R60" s="68"/>
    </row>
    <row r="61" spans="1:19" ht="13.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61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62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63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64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65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66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67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67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64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65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66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68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69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70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71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72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73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73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73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73</v>
      </c>
      <c r="H81" s="45">
        <v>52</v>
      </c>
      <c r="I81" s="75"/>
      <c r="J81" s="75"/>
      <c r="K81" s="75"/>
      <c r="L81" s="75"/>
    </row>
    <row r="82" spans="1:12" ht="13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74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75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75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75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76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77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78</v>
      </c>
      <c r="H88" s="45">
        <v>59</v>
      </c>
      <c r="I88" s="75"/>
      <c r="J88" s="75"/>
      <c r="K88" s="75"/>
      <c r="L88" s="75"/>
    </row>
    <row r="89" spans="1:12" ht="11.25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79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80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80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80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81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82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83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83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83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84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85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86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87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87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87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88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89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89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89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90</v>
      </c>
      <c r="H108" s="45">
        <v>79</v>
      </c>
      <c r="I108" s="75"/>
      <c r="J108" s="75"/>
      <c r="K108" s="75"/>
      <c r="L108" s="75"/>
    </row>
    <row r="109" spans="1:12" ht="1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91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92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92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92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93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94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95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95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95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95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96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96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96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96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97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97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97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97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98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98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98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99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100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100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100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100</v>
      </c>
      <c r="H134" s="135">
        <v>105</v>
      </c>
      <c r="I134" s="137"/>
      <c r="J134" s="138"/>
      <c r="K134" s="137"/>
      <c r="L134" s="137"/>
    </row>
    <row r="135" spans="1:12" ht="12.7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101</v>
      </c>
      <c r="H135" s="135">
        <v>106</v>
      </c>
      <c r="I135" s="71">
        <f>SUM(I136+I141+I149)</f>
        <v>0</v>
      </c>
      <c r="J135" s="105">
        <f>SUM(J136+J141+J149)</f>
        <v>0</v>
      </c>
      <c r="K135" s="71">
        <f>SUM(K136+K141+K149)</f>
        <v>0</v>
      </c>
      <c r="L135" s="56">
        <f>SUM(L136+L141+L149)</f>
        <v>0</v>
      </c>
    </row>
    <row r="136" spans="1:12" ht="13.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102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102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102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103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104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105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106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106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107</v>
      </c>
      <c r="H144" s="135">
        <v>115</v>
      </c>
      <c r="I144" s="74"/>
      <c r="J144" s="74"/>
      <c r="K144" s="74"/>
      <c r="L144" s="74"/>
    </row>
    <row r="145" spans="1:12" ht="1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108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109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109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109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110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110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110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111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112</v>
      </c>
      <c r="H153" s="135">
        <v>124</v>
      </c>
      <c r="I153" s="74"/>
      <c r="J153" s="75"/>
      <c r="K153" s="75"/>
      <c r="L153" s="75"/>
    </row>
    <row r="154" spans="1:12" ht="13.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113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4.2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113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114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114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115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116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117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118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118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118</v>
      </c>
      <c r="H163" s="135">
        <v>134</v>
      </c>
      <c r="I163" s="150"/>
      <c r="J163" s="75"/>
      <c r="K163" s="75"/>
      <c r="L163" s="75"/>
    </row>
    <row r="164" spans="1:12" ht="36.75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119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1.5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120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121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121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121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122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123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123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124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125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126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127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128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129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130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131</v>
      </c>
      <c r="H179" s="135">
        <v>150</v>
      </c>
      <c r="I179" s="151"/>
      <c r="J179" s="151"/>
      <c r="K179" s="151"/>
      <c r="L179" s="151"/>
    </row>
    <row r="180" spans="1:12" ht="74.25" customHeight="1" x14ac:dyDescent="0.2">
      <c r="A180" s="51">
        <v>3</v>
      </c>
      <c r="B180" s="54"/>
      <c r="C180" s="52"/>
      <c r="D180" s="53"/>
      <c r="E180" s="53"/>
      <c r="F180" s="55"/>
      <c r="G180" s="123" t="s">
        <v>132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27.75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133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24.75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134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135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135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135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136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136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137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138</v>
      </c>
      <c r="H189" s="135">
        <v>160</v>
      </c>
      <c r="I189" s="75"/>
      <c r="J189" s="75"/>
      <c r="K189" s="75"/>
      <c r="L189" s="75"/>
    </row>
    <row r="190" spans="1:12" ht="26.2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139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140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140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141</v>
      </c>
      <c r="H193" s="135">
        <v>164</v>
      </c>
      <c r="I193" s="75"/>
      <c r="J193" s="75"/>
      <c r="K193" s="75"/>
      <c r="L193" s="151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142</v>
      </c>
      <c r="H194" s="135">
        <v>165</v>
      </c>
      <c r="I194" s="73"/>
      <c r="J194" s="75"/>
      <c r="K194" s="75"/>
      <c r="L194" s="75"/>
    </row>
    <row r="195" spans="1:12" ht="15.75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143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144</v>
      </c>
      <c r="H196" s="135">
        <v>167</v>
      </c>
      <c r="I196" s="156"/>
      <c r="J196" s="157"/>
      <c r="K196" s="75"/>
      <c r="L196" s="75"/>
    </row>
    <row r="197" spans="1:12" ht="18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145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145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146</v>
      </c>
      <c r="H199" s="135">
        <v>170</v>
      </c>
      <c r="I199" s="75"/>
      <c r="J199" s="75"/>
      <c r="K199" s="75"/>
      <c r="L199" s="151"/>
    </row>
    <row r="200" spans="1:12" ht="25.5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147</v>
      </c>
      <c r="H200" s="135">
        <v>171</v>
      </c>
      <c r="I200" s="73"/>
      <c r="J200" s="73"/>
      <c r="K200" s="74"/>
      <c r="L200" s="75"/>
    </row>
    <row r="201" spans="1:12" ht="14.25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148</v>
      </c>
      <c r="H201" s="135">
        <v>172</v>
      </c>
      <c r="I201" s="73"/>
      <c r="J201" s="73"/>
      <c r="K201" s="73"/>
      <c r="L201" s="75"/>
    </row>
    <row r="202" spans="1:12" ht="25.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149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26.2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149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27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149</v>
      </c>
      <c r="H204" s="135">
        <v>175</v>
      </c>
      <c r="I204" s="73"/>
      <c r="J204" s="75"/>
      <c r="K204" s="75"/>
      <c r="L204" s="75"/>
    </row>
    <row r="205" spans="1:12" ht="26.2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150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150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150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3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151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152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153</v>
      </c>
      <c r="H210" s="135">
        <v>181</v>
      </c>
      <c r="I210" s="75"/>
      <c r="J210" s="75"/>
      <c r="K210" s="75"/>
      <c r="L210" s="75"/>
    </row>
    <row r="211" spans="1:16" ht="17.25" hidden="1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154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155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27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156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30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156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156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157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5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157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158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159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160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161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162</v>
      </c>
      <c r="H222" s="135">
        <v>193</v>
      </c>
      <c r="I222" s="75"/>
      <c r="J222" s="75"/>
      <c r="K222" s="75"/>
      <c r="L222" s="75"/>
    </row>
    <row r="223" spans="1:16" ht="10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157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163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163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164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164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165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165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165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166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167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168</v>
      </c>
      <c r="H233" s="135">
        <v>204</v>
      </c>
      <c r="I233" s="75"/>
      <c r="J233" s="75"/>
      <c r="K233" s="75"/>
      <c r="L233" s="75"/>
    </row>
    <row r="234" spans="1:12" ht="41.25" hidden="1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169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4.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170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171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172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172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173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174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175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176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177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178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179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179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180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181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182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182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183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184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185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185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5.2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186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187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188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188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188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189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189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189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190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190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191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192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193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194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172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172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195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174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175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176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177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196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197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197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198</v>
      </c>
      <c r="H279" s="135">
        <v>250</v>
      </c>
      <c r="I279" s="75"/>
      <c r="J279" s="75"/>
      <c r="K279" s="75"/>
      <c r="L279" s="75"/>
    </row>
    <row r="280" spans="1:12" ht="0.7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199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200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200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201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202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203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203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204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205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206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206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206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189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189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189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190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190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191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192</v>
      </c>
      <c r="H298" s="135">
        <v>269</v>
      </c>
      <c r="I298" s="75"/>
      <c r="J298" s="75"/>
      <c r="K298" s="75"/>
      <c r="L298" s="75"/>
    </row>
    <row r="299" spans="1:12" ht="30" hidden="1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207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5.2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208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194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172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172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195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174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175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176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177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196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209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209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210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211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212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212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213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214</v>
      </c>
      <c r="H317" s="135">
        <v>288</v>
      </c>
      <c r="I317" s="75"/>
      <c r="J317" s="75"/>
      <c r="K317" s="75"/>
      <c r="L317" s="75"/>
    </row>
    <row r="318" spans="1:12" ht="4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215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215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216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217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218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218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219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189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189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189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220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220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221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222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223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171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171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172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195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174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175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176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3.7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177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196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209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209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210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211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212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212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213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214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215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215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216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224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218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218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218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189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189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189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220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220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221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222</v>
      </c>
      <c r="H363" s="135">
        <v>334</v>
      </c>
      <c r="I363" s="75"/>
      <c r="J363" s="75"/>
      <c r="K363" s="75"/>
      <c r="L363" s="75"/>
    </row>
    <row r="364" spans="1:12" ht="14.25" customHeight="1" x14ac:dyDescent="0.2">
      <c r="A364" s="168"/>
      <c r="B364" s="168"/>
      <c r="C364" s="169"/>
      <c r="D364" s="170"/>
      <c r="E364" s="171"/>
      <c r="F364" s="172"/>
      <c r="G364" s="173" t="s">
        <v>225</v>
      </c>
      <c r="H364" s="135">
        <v>335</v>
      </c>
      <c r="I364" s="125">
        <f>SUM(I30+I180)</f>
        <v>53500</v>
      </c>
      <c r="J364" s="125">
        <f>SUM(J30+J180)</f>
        <v>47300</v>
      </c>
      <c r="K364" s="125">
        <f>SUM(K30+K180)</f>
        <v>28610.449999999997</v>
      </c>
      <c r="L364" s="125">
        <f>SUM(L30+L180)</f>
        <v>28610.449999999997</v>
      </c>
    </row>
    <row r="365" spans="1:12" ht="18.75" customHeight="1" x14ac:dyDescent="0.2">
      <c r="G365" s="50"/>
      <c r="H365" s="174"/>
      <c r="I365" s="175"/>
      <c r="J365" s="176"/>
      <c r="K365" s="176"/>
      <c r="L365" s="176"/>
    </row>
    <row r="366" spans="1:12" ht="13.5" customHeight="1" x14ac:dyDescent="0.2">
      <c r="A366" s="201" t="s">
        <v>226</v>
      </c>
      <c r="B366" s="201"/>
      <c r="C366" s="201"/>
      <c r="D366" s="201"/>
      <c r="E366" s="201"/>
      <c r="F366" s="201"/>
      <c r="G366" s="201"/>
      <c r="H366" s="201"/>
      <c r="I366" s="177"/>
      <c r="J366" s="178"/>
      <c r="K366" s="200" t="s">
        <v>227</v>
      </c>
      <c r="L366" s="200"/>
    </row>
    <row r="367" spans="1:12" ht="13.5" customHeight="1" x14ac:dyDescent="0.2">
      <c r="A367" s="179"/>
      <c r="B367" s="179"/>
      <c r="C367" s="179"/>
      <c r="D367" s="183" t="s">
        <v>228</v>
      </c>
      <c r="E367" s="184"/>
      <c r="F367" s="184"/>
      <c r="G367" s="184"/>
      <c r="H367" s="17"/>
      <c r="I367" s="9" t="s">
        <v>229</v>
      </c>
      <c r="J367" s="13"/>
      <c r="K367" s="185" t="s">
        <v>230</v>
      </c>
      <c r="L367" s="185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3.5" customHeight="1" x14ac:dyDescent="0.2">
      <c r="A369" s="201" t="s">
        <v>231</v>
      </c>
      <c r="B369" s="201"/>
      <c r="C369" s="201"/>
      <c r="D369" s="201"/>
      <c r="E369" s="201"/>
      <c r="F369" s="201"/>
      <c r="G369" s="201"/>
      <c r="H369" s="201"/>
      <c r="I369" s="177"/>
      <c r="J369" s="178"/>
      <c r="K369" s="200" t="s">
        <v>232</v>
      </c>
      <c r="L369" s="200"/>
    </row>
    <row r="370" spans="1:12" ht="26.25" customHeight="1" x14ac:dyDescent="0.2">
      <c r="A370" s="13"/>
      <c r="B370" s="13"/>
      <c r="C370" s="13"/>
      <c r="D370" s="183" t="s">
        <v>233</v>
      </c>
      <c r="E370" s="184"/>
      <c r="F370" s="184"/>
      <c r="G370" s="184"/>
      <c r="H370" s="27"/>
      <c r="I370" s="181" t="s">
        <v>229</v>
      </c>
      <c r="J370" s="13"/>
      <c r="K370" s="185" t="s">
        <v>230</v>
      </c>
      <c r="L370" s="185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2023-10-04T09:04:48Z</cp:lastPrinted>
  <dcterms:modified xsi:type="dcterms:W3CDTF">2023-10-04T09:05:38Z</dcterms:modified>
</cp:coreProperties>
</file>